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abacic_socskrb_hr/Documents/Radna površina/OBRAČUNI/2025/4. Završni račun 2025/Izvršenje 2025/"/>
    </mc:Choice>
  </mc:AlternateContent>
  <xr:revisionPtr revIDLastSave="755" documentId="13_ncr:1_{6C5D97F2-3FE8-44D5-93A3-7F650FE51EF6}" xr6:coauthVersionLast="47" xr6:coauthVersionMax="47" xr10:uidLastSave="{93951D93-1CAE-4B37-9DEB-C650D7705D74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rashoda'!$B$1:$I$95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7" l="1"/>
  <c r="J116" i="7"/>
  <c r="J114" i="7"/>
  <c r="J103" i="7"/>
  <c r="J97" i="7"/>
  <c r="J98" i="7"/>
  <c r="J99" i="7"/>
  <c r="J100" i="7"/>
  <c r="J101" i="7"/>
  <c r="J96" i="7"/>
  <c r="J85" i="7"/>
  <c r="J86" i="7"/>
  <c r="J84" i="7"/>
  <c r="J44" i="7"/>
  <c r="J43" i="7"/>
  <c r="J40" i="7"/>
  <c r="G16" i="8"/>
  <c r="H28" i="5"/>
  <c r="G28" i="5"/>
  <c r="H27" i="5"/>
  <c r="G27" i="5"/>
  <c r="K28" i="3"/>
  <c r="L84" i="3"/>
  <c r="L76" i="3"/>
  <c r="L28" i="3"/>
  <c r="K87" i="3"/>
  <c r="K86" i="3"/>
  <c r="K85" i="3"/>
  <c r="K84" i="3"/>
  <c r="K76" i="3"/>
  <c r="J16" i="1"/>
  <c r="J15" i="1"/>
  <c r="K15" i="1" s="1"/>
  <c r="J59" i="7"/>
  <c r="J58" i="7"/>
  <c r="J57" i="7"/>
  <c r="J56" i="7"/>
  <c r="J51" i="7"/>
  <c r="J50" i="7"/>
  <c r="J49" i="7"/>
  <c r="J48" i="7"/>
  <c r="J47" i="7"/>
  <c r="J46" i="7"/>
  <c r="J45" i="7"/>
  <c r="J42" i="7"/>
  <c r="J41" i="7"/>
  <c r="J39" i="7"/>
  <c r="J38" i="7"/>
  <c r="J37" i="7"/>
  <c r="J36" i="7"/>
  <c r="J35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4" i="7"/>
  <c r="J13" i="7"/>
  <c r="J12" i="7"/>
  <c r="J11" i="7"/>
  <c r="J10" i="7"/>
  <c r="J9" i="7"/>
  <c r="J8" i="7"/>
  <c r="H15" i="8"/>
  <c r="H14" i="8"/>
  <c r="H6" i="8"/>
  <c r="G15" i="8"/>
  <c r="G14" i="8"/>
  <c r="G6" i="8"/>
  <c r="H35" i="5"/>
  <c r="H34" i="5"/>
  <c r="H31" i="5"/>
  <c r="H30" i="5"/>
  <c r="H25" i="5"/>
  <c r="H24" i="5"/>
  <c r="H23" i="5"/>
  <c r="H18" i="5"/>
  <c r="H17" i="5"/>
  <c r="H14" i="5"/>
  <c r="H13" i="5"/>
  <c r="H11" i="5"/>
  <c r="H10" i="5"/>
  <c r="H8" i="5"/>
  <c r="H7" i="5"/>
  <c r="H6" i="5"/>
  <c r="G35" i="5"/>
  <c r="G34" i="5"/>
  <c r="G32" i="5"/>
  <c r="G31" i="5"/>
  <c r="G30" i="5"/>
  <c r="G25" i="5"/>
  <c r="G24" i="5"/>
  <c r="G23" i="5"/>
  <c r="G21" i="5"/>
  <c r="G20" i="5"/>
  <c r="G18" i="5"/>
  <c r="G17" i="5"/>
  <c r="G15" i="5"/>
  <c r="G14" i="5"/>
  <c r="G13" i="5"/>
  <c r="G11" i="5"/>
  <c r="G10" i="5"/>
  <c r="G8" i="5"/>
  <c r="G7" i="5"/>
  <c r="G6" i="5"/>
  <c r="L62" i="3"/>
  <c r="L91" i="3"/>
  <c r="L90" i="3"/>
  <c r="L89" i="3"/>
  <c r="L88" i="3"/>
  <c r="L83" i="3"/>
  <c r="L82" i="3"/>
  <c r="L81" i="3"/>
  <c r="L80" i="3"/>
  <c r="L79" i="3"/>
  <c r="L78" i="3"/>
  <c r="L77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6" i="3"/>
  <c r="L45" i="3"/>
  <c r="L44" i="3"/>
  <c r="L43" i="3"/>
  <c r="L42" i="3"/>
  <c r="L31" i="3"/>
  <c r="L30" i="3"/>
  <c r="L29" i="3"/>
  <c r="L27" i="3"/>
  <c r="L26" i="3"/>
  <c r="L25" i="3"/>
  <c r="L24" i="3"/>
  <c r="L23" i="3"/>
  <c r="L22" i="3"/>
  <c r="L18" i="3"/>
  <c r="L17" i="3"/>
  <c r="L16" i="3"/>
  <c r="L15" i="3"/>
  <c r="L12" i="3"/>
  <c r="L11" i="3"/>
  <c r="L10" i="3"/>
  <c r="K102" i="3"/>
  <c r="K101" i="3"/>
  <c r="K98" i="3"/>
  <c r="K92" i="3"/>
  <c r="K91" i="3"/>
  <c r="K90" i="3"/>
  <c r="K89" i="3"/>
  <c r="K88" i="3"/>
  <c r="K83" i="3"/>
  <c r="K82" i="3"/>
  <c r="K81" i="3"/>
  <c r="K80" i="3"/>
  <c r="K79" i="3"/>
  <c r="K78" i="3"/>
  <c r="K77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36" i="3"/>
  <c r="K35" i="3"/>
  <c r="K34" i="3"/>
  <c r="K33" i="3"/>
  <c r="K32" i="3"/>
  <c r="K31" i="3"/>
  <c r="K30" i="3"/>
  <c r="K29" i="3"/>
  <c r="K27" i="3"/>
  <c r="K26" i="3"/>
  <c r="K25" i="3"/>
  <c r="K24" i="3"/>
  <c r="K23" i="3"/>
  <c r="K22" i="3"/>
  <c r="K20" i="3"/>
  <c r="K19" i="3"/>
  <c r="K18" i="3"/>
  <c r="K17" i="3"/>
  <c r="K16" i="3"/>
  <c r="K15" i="3"/>
  <c r="K12" i="3"/>
  <c r="K11" i="3"/>
  <c r="K10" i="3"/>
  <c r="L15" i="1"/>
  <c r="L13" i="1"/>
  <c r="L12" i="1"/>
  <c r="L10" i="1"/>
  <c r="K14" i="1"/>
  <c r="K13" i="1"/>
  <c r="K12" i="1"/>
  <c r="K10" i="1"/>
  <c r="K11" i="1"/>
</calcChain>
</file>

<file path=xl/sharedStrings.xml><?xml version="1.0" encoding="utf-8"?>
<sst xmlns="http://schemas.openxmlformats.org/spreadsheetml/2006/main" count="430" uniqueCount="213">
  <si>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</si>
  <si>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</si>
  <si>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</si>
  <si>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</si>
  <si>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</si>
  <si>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</si>
  <si>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</si>
  <si>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</si>
  <si>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</si>
  <si>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</si>
  <si>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</si>
  <si>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</si>
  <si>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</si>
  <si>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</si>
  <si>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</si>
  <si>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</si>
  <si>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</si>
  <si>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</si>
  <si>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</si>
  <si>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</si>
  <si>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</si>
  <si>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</si>
  <si>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</si>
  <si>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</si>
  <si>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</si>
  <si>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</si>
  <si>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</si>
  <si>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</si>
  <si>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</si>
  <si>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</si>
  <si>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</si>
  <si>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</si>
  <si>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</si>
  <si>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</si>
  <si>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</si>
  <si>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</si>
  <si>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</si>
  <si>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</si>
  <si>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</si>
  <si>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</si>
  <si>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</si>
  <si>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</si>
  <si>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</si>
  <si>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</si>
  <si>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</si>
  <si>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</si>
  <si>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</si>
  <si>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</si>
  <si>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</si>
  <si>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</si>
  <si>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</si>
  <si>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</si>
  <si>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</si>
  <si>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</si>
  <si>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</si>
  <si>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</si>
  <si>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</si>
  <si>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</si>
  <si>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</si>
  <si>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</si>
  <si>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</si>
  <si>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</si>
  <si>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</si>
  <si>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</si>
  <si>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</si>
  <si>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</si>
  <si>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</si>
  <si>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</si>
  <si>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</si>
  <si>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</si>
  <si>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</si>
  <si>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</si>
  <si>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</si>
  <si>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</si>
  <si>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</si>
  <si>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</si>
  <si>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</si>
  <si>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</si>
  <si>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</si>
  <si>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od institucija i tijela EU</t>
  </si>
  <si>
    <t>Tekuće pomoći proračunskim korisnicima iz proračuna koji im nije nadležan</t>
  </si>
  <si>
    <t>Kapitalni prijenosi između proračunskih korisnika istog proračuna</t>
  </si>
  <si>
    <t>Ostali nespomenuti prihodi</t>
  </si>
  <si>
    <t>Tekuće donacije</t>
  </si>
  <si>
    <t>Prihodi iz nadležnog proračuna za financiranje rashoda poslovanja</t>
  </si>
  <si>
    <t>Prihodi iz nadležnog proračuna za financiranje rashoda za nabavu nefinancijske imovine</t>
  </si>
  <si>
    <t xml:space="preserve">Kapitalne donacije </t>
  </si>
  <si>
    <t>Tekuće pomoći od izvanproračunskih korisnika</t>
  </si>
  <si>
    <t>Prihodi od upravnih i administrativnih pristojbi, pristojbi po posebnim propisima i naknada</t>
  </si>
  <si>
    <t>Prihodi po posebnim propisima</t>
  </si>
  <si>
    <t>Prihodi iz nadležnog proračuna i od HZZO-a temeljem ugovornih obveza</t>
  </si>
  <si>
    <t>Prihodi iz nadležnog proračuna za financiranje redovne djelatnosti proračunskih korisnika</t>
  </si>
  <si>
    <t>Prihodi od prodaje knjiga, umjetničkih djela i ostalih izložbenih vrijednosti</t>
  </si>
  <si>
    <t>Umjetnička djela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</si>
  <si>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</si>
  <si>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</si>
  <si>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</si>
  <si>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</si>
  <si>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</si>
  <si>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</si>
  <si>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</si>
  <si>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</si>
  <si>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</si>
  <si>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</si>
  <si>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</si>
  <si>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</si>
  <si>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</si>
  <si>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</si>
  <si>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</si>
  <si>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</si>
  <si>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</si>
  <si>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</si>
  <si>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</si>
  <si>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</si>
  <si>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</si>
  <si>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</si>
  <si>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</si>
  <si>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</si>
  <si>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4 Prihodi za posebne namjene</t>
  </si>
  <si>
    <t xml:space="preserve"> 43 Ostali prihodi za posebne namjene</t>
  </si>
  <si>
    <t>5 Pomoći</t>
  </si>
  <si>
    <t>6 Donacije</t>
  </si>
  <si>
    <r>
      <t xml:space="preserve">  </t>
    </r>
    <r>
      <rPr>
        <i/>
        <sz val="10"/>
        <rFont val="Arial"/>
        <family val="2"/>
        <charset val="238"/>
      </rPr>
      <t xml:space="preserve"> 52 Ostale pomoći i darovnice</t>
    </r>
  </si>
  <si>
    <r>
      <t xml:space="preserve">   </t>
    </r>
    <r>
      <rPr>
        <i/>
        <sz val="10"/>
        <rFont val="Arial"/>
        <family val="2"/>
        <charset val="238"/>
      </rPr>
      <t>61 Donacije</t>
    </r>
  </si>
  <si>
    <t xml:space="preserve">  11 Opći prihodi i primici</t>
  </si>
  <si>
    <t>4  Prihodi za posebne namjene</t>
  </si>
  <si>
    <r>
      <t xml:space="preserve">   </t>
    </r>
    <r>
      <rPr>
        <i/>
        <sz val="10"/>
        <color theme="1"/>
        <rFont val="Arial"/>
        <family val="2"/>
        <charset val="238"/>
      </rPr>
      <t>43 Ostali prihodi za posebne namjene</t>
    </r>
  </si>
  <si>
    <t xml:space="preserve">   52 Ostale pomoći i darovnice</t>
  </si>
  <si>
    <t xml:space="preserve">  61 Donacije</t>
  </si>
  <si>
    <t>Ostali nespomenuti rashodi poslovanja</t>
  </si>
  <si>
    <t>Premije osiguranja</t>
  </si>
  <si>
    <t>Pristojbe i naknade</t>
  </si>
  <si>
    <t>Ostali financijski rashodi</t>
  </si>
  <si>
    <t>Bankarske usluge i usluge platnog prometa</t>
  </si>
  <si>
    <t>Zatezne kamate</t>
  </si>
  <si>
    <t>Prijenosi između proračunskih korisnika istog proračuna</t>
  </si>
  <si>
    <t>Tekući prijenosi između proračunskih korisnika istog proračuna</t>
  </si>
  <si>
    <t>Ostale 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</si>
  <si>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</si>
  <si>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</si>
  <si>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</si>
  <si>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Poslovni objekti</t>
  </si>
  <si>
    <t>Postrojenja i oprema</t>
  </si>
  <si>
    <t>Uredska oprema i namještaj</t>
  </si>
  <si>
    <t>Sportska i glazbena oprema</t>
  </si>
  <si>
    <t>Uređaji, strojevi i oprema za ostale namjene</t>
  </si>
  <si>
    <t>Nematerijalna imovina</t>
  </si>
  <si>
    <t>Ostala prava</t>
  </si>
  <si>
    <t>Prijevozna sredstva</t>
  </si>
  <si>
    <t>Prijevozna sredstva u cestovnom prometu</t>
  </si>
  <si>
    <t>Naknade za rad predstavničkih i izvršnih tijela, povjerenstava i slično</t>
  </si>
  <si>
    <t>Ostali nespomenuti financijski izdaci</t>
  </si>
  <si>
    <t>Izvor financiranja: 11</t>
  </si>
  <si>
    <t>...</t>
  </si>
  <si>
    <t>10 Socijalna zaštita</t>
  </si>
  <si>
    <t xml:space="preserve">107 Socijalna pomoć stanovništvu koje nije obuhvaćeno redovnim socijalnim programima </t>
  </si>
  <si>
    <t>Financijski rashodi</t>
  </si>
  <si>
    <t>Naknade građanima i kućanstvima na temelju osiguranja i druge naknade</t>
  </si>
  <si>
    <t>Pomoći dane u inozemstvo i unutar općeg proračuna</t>
  </si>
  <si>
    <t xml:space="preserve">OSTVARENJE/ IZVRŠENJE 
1.-12.2023. </t>
  </si>
  <si>
    <t>Rashodi za dodatna ulaganja na nefinancijskoj imovini</t>
  </si>
  <si>
    <t>Dodatna ulaganja na građevinskim objektima</t>
  </si>
  <si>
    <t xml:space="preserve">   581 Mehanizam za oporavak i otpornost</t>
  </si>
  <si>
    <r>
      <t xml:space="preserve">  </t>
    </r>
    <r>
      <rPr>
        <i/>
        <sz val="10"/>
        <rFont val="Arial"/>
        <family val="2"/>
        <charset val="238"/>
      </rPr>
      <t xml:space="preserve"> 581 Mehanizam za oporavak i otpornost</t>
    </r>
  </si>
  <si>
    <t>Skrb za djecu i mladež s poremećajima u ponašanju</t>
  </si>
  <si>
    <t>Opći prihodi i primici</t>
  </si>
  <si>
    <t>A 734190</t>
  </si>
  <si>
    <t>Izvor financiranja: 43</t>
  </si>
  <si>
    <t>Ostali prihodi za posebne namjene</t>
  </si>
  <si>
    <t>Potpore</t>
  </si>
  <si>
    <t>Izvor financiranja: 52</t>
  </si>
  <si>
    <t>A 797010</t>
  </si>
  <si>
    <t>Ostali izvori financiranja</t>
  </si>
  <si>
    <t>Ostale pomoći</t>
  </si>
  <si>
    <t>Plaće</t>
  </si>
  <si>
    <t>Izvor financiranja: 61</t>
  </si>
  <si>
    <t>T 797014</t>
  </si>
  <si>
    <t>Razvoj socijalnih usluga u zajednici - NPOO</t>
  </si>
  <si>
    <t>Izvor financiranja: 581</t>
  </si>
  <si>
    <t>Mehanizam za oporavak i otpornost</t>
  </si>
  <si>
    <t>IZVORNI PLAN ILI REBALANS 2024.*</t>
  </si>
  <si>
    <t>TEKUĆI PLAN 2024.*</t>
  </si>
  <si>
    <t xml:space="preserve">OSTVARENJE/IZVRŠENJE 
1.-12.2024. </t>
  </si>
  <si>
    <t xml:space="preserve">OSTVARENJE/ IZVRŠENJE 
1.-12.2024. </t>
  </si>
  <si>
    <t>Pomoći proračunskim korisnicima iz proračuna koji im nije nadležan</t>
  </si>
  <si>
    <t>Pomoći od međunarodnih organizacija te institucija i tijela EU</t>
  </si>
  <si>
    <t>Pomoći od izvanproračunskih korisnika</t>
  </si>
  <si>
    <t>7 Prihodi od prodaje nefinancijske imovine</t>
  </si>
  <si>
    <t>72  Prihodi od prodaje proizvedene dugotrajne imovine</t>
  </si>
  <si>
    <t>109 Aktivnosti socijalne zaštite koje nisu drugdje svrstane</t>
  </si>
  <si>
    <t>Plaće za redovan rad - pripravnici</t>
  </si>
  <si>
    <t>Izvor financiranja: O</t>
  </si>
  <si>
    <t>Ostali prihodi</t>
  </si>
  <si>
    <t>IZVORNI PLAN ILI REBALANS 2025.*</t>
  </si>
  <si>
    <t>TEKUĆI PLAN 2025.*</t>
  </si>
  <si>
    <t>Donacije od pravnih i fizičkih osoba izvan općeg proračuna</t>
  </si>
  <si>
    <t>K 788006</t>
  </si>
  <si>
    <t>Informatizacija i održavanje sustava ustanova socijalne skrbi</t>
  </si>
  <si>
    <t>K 792000</t>
  </si>
  <si>
    <t>Obnova voznog parka u sustavu socijalne skrbi</t>
  </si>
  <si>
    <t>Rashodi za nabavu neproizvedene imovine</t>
  </si>
  <si>
    <t>Ravnatelj:</t>
  </si>
  <si>
    <t>Liana Brkić, univ.spec.act.soc.</t>
  </si>
  <si>
    <t>_________________________</t>
  </si>
  <si>
    <t>IZVRŠENJE FINANCIJSKOG PLANA CENTRA ZA PRUŽANJE USLUGA U ZAJEDNICI ZADAR
ZA 2025. GODINU</t>
  </si>
  <si>
    <t>Napomena : Iznosi u stupcima "OSTVARENJE/IZVRŠENJE 1.-12.2025." i "OSTVARENJE/IZVRŠENJE 1.-12. 2025." iskazuju se na dvije decimale.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</si>
  <si>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</si>
  <si>
    <t xml:space="preserve">OSTVARENJE/ IZVRŠENJE 
1.-12.2025. </t>
  </si>
  <si>
    <t xml:space="preserve"> IZVRŠENJE 
1.-12.2024. </t>
  </si>
  <si>
    <t xml:space="preserve"> IZVRŠENJE 
1.-12.2025. </t>
  </si>
  <si>
    <t>K 618350</t>
  </si>
  <si>
    <t xml:space="preserve">OSTVARENJE/IZVRŠENJE 
1.-12.2025. </t>
  </si>
  <si>
    <t>Projekt intsalacije vodovoda i kanalizacije-obnova dijela postojeće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</si>
</sst>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25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16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/>
    <xf numFmtId="0" fontId="21" fillId="0" borderId="3" xfId="0" applyFont="1" applyBorder="1"/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4" fontId="22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vertical="top" wrapText="1"/>
    </xf>
    <xf numFmtId="0" fontId="23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4" fillId="0" borderId="3" xfId="0" applyFont="1" applyBorder="1"/>
    <xf numFmtId="0" fontId="22" fillId="0" borderId="3" xfId="0" applyFont="1" applyBorder="1"/>
    <xf numFmtId="0" fontId="20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0" fontId="7" fillId="2" borderId="6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4" fontId="20" fillId="0" borderId="3" xfId="0" applyNumberFormat="1" applyFont="1" applyBorder="1" applyAlignment="1">
      <alignment vertical="top" wrapText="1"/>
    </xf>
    <xf numFmtId="4" fontId="22" fillId="0" borderId="3" xfId="0" applyNumberFormat="1" applyFont="1" applyBorder="1"/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 wrapText="1"/>
    </xf>
    <xf numFmtId="9" fontId="0" fillId="0" borderId="0" xfId="2" applyFont="1"/>
    <xf numFmtId="0" fontId="7" fillId="2" borderId="7" xfId="0" quotePrefix="1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right"/>
    </xf>
    <xf numFmtId="164" fontId="20" fillId="0" borderId="3" xfId="0" applyNumberFormat="1" applyFont="1" applyBorder="1"/>
    <xf numFmtId="164" fontId="21" fillId="0" borderId="3" xfId="0" applyNumberFormat="1" applyFont="1" applyBorder="1"/>
    <xf numFmtId="164" fontId="20" fillId="0" borderId="3" xfId="0" applyNumberFormat="1" applyFont="1" applyBorder="1" applyAlignment="1">
      <alignment vertical="top" wrapText="1"/>
    </xf>
    <xf numFmtId="0" fontId="20" fillId="0" borderId="3" xfId="0" applyFont="1" applyBorder="1" applyAlignment="1">
      <alignment wrapText="1"/>
    </xf>
    <xf numFmtId="0" fontId="26" fillId="0" borderId="3" xfId="0" applyFont="1" applyBorder="1"/>
    <xf numFmtId="4" fontId="7" fillId="3" borderId="3" xfId="0" applyNumberFormat="1" applyFont="1" applyFill="1" applyBorder="1" applyAlignment="1">
      <alignment wrapText="1"/>
    </xf>
    <xf numFmtId="4" fontId="6" fillId="2" borderId="3" xfId="0" applyNumberFormat="1" applyFont="1" applyFill="1" applyBorder="1" applyAlignment="1">
      <alignment horizontal="right" wrapText="1"/>
    </xf>
    <xf numFmtId="165" fontId="20" fillId="0" borderId="3" xfId="0" applyNumberFormat="1" applyFont="1" applyBorder="1"/>
    <xf numFmtId="165" fontId="20" fillId="0" borderId="3" xfId="0" applyNumberFormat="1" applyFont="1" applyBorder="1" applyAlignment="1">
      <alignment vertical="top" wrapText="1"/>
    </xf>
    <xf numFmtId="165" fontId="26" fillId="0" borderId="3" xfId="0" applyNumberFormat="1" applyFont="1" applyBorder="1"/>
    <xf numFmtId="164" fontId="22" fillId="0" borderId="3" xfId="0" applyNumberFormat="1" applyFont="1" applyBorder="1" applyAlignment="1">
      <alignment vertical="top" wrapText="1"/>
    </xf>
    <xf numFmtId="164" fontId="3" fillId="2" borderId="3" xfId="0" applyNumberFormat="1" applyFont="1" applyFill="1" applyBorder="1" applyAlignment="1">
      <alignment horizontal="right"/>
    </xf>
    <xf numFmtId="164" fontId="20" fillId="0" borderId="3" xfId="0" applyNumberFormat="1" applyFont="1" applyBorder="1" applyAlignment="1">
      <alignment horizontal="right" wrapText="1"/>
    </xf>
    <xf numFmtId="4" fontId="3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 vertical="center"/>
    </xf>
    <xf numFmtId="4" fontId="20" fillId="0" borderId="6" xfId="0" applyNumberFormat="1" applyFont="1" applyBorder="1"/>
    <xf numFmtId="0" fontId="19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164" fontId="6" fillId="3" borderId="3" xfId="0" applyNumberFormat="1" applyFont="1" applyFill="1" applyBorder="1" applyAlignment="1">
      <alignment horizontal="right" wrapText="1"/>
    </xf>
    <xf numFmtId="4" fontId="22" fillId="0" borderId="0" xfId="0" applyNumberFormat="1" applyFont="1"/>
    <xf numFmtId="0" fontId="1" fillId="0" borderId="0" xfId="0" applyFont="1"/>
    <xf numFmtId="0" fontId="22" fillId="0" borderId="3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vertical="center"/>
    </xf>
    <xf numFmtId="0" fontId="20" fillId="0" borderId="4" xfId="0" applyFont="1" applyBorder="1"/>
    <xf numFmtId="4" fontId="20" fillId="0" borderId="4" xfId="0" applyNumberFormat="1" applyFont="1" applyBorder="1"/>
    <xf numFmtId="4" fontId="9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3">
    <cellStyle name="Normalno" xfId="0" builtinId="0"/>
    <cellStyle name="Obično_List4" xfId="1" xr:uid="{00000000-0005-0000-0000-000001000000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1"/>
  <sheetViews>
    <sheetView tabSelected="1" workbookViewId="0">
      <selection activeCell="B1" sqref="B1:L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34" t="s">
        <v>204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3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34" t="s">
        <v>17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2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34" t="s">
        <v>69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28"/>
    </row>
    <row r="6" spans="2:13" ht="18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28"/>
    </row>
    <row r="7" spans="2:13" ht="18" customHeight="1" x14ac:dyDescent="0.25">
      <c r="B7" s="124" t="s">
        <v>78</v>
      </c>
      <c r="C7" s="124"/>
      <c r="D7" s="124"/>
      <c r="E7" s="124"/>
      <c r="F7" s="124"/>
      <c r="G7" s="5"/>
      <c r="H7" s="6"/>
      <c r="I7" s="6"/>
      <c r="J7" s="6"/>
      <c r="K7" s="35"/>
      <c r="L7" s="35"/>
    </row>
    <row r="8" spans="2:13" ht="25.5" x14ac:dyDescent="0.25">
      <c r="B8" s="127" t="s">
        <v>8</v>
      </c>
      <c r="C8" s="127"/>
      <c r="D8" s="127"/>
      <c r="E8" s="127"/>
      <c r="F8" s="127"/>
      <c r="G8" s="32" t="s">
        <v>182</v>
      </c>
      <c r="H8" s="32" t="s">
        <v>193</v>
      </c>
      <c r="I8" s="32" t="s">
        <v>194</v>
      </c>
      <c r="J8" s="32" t="s">
        <v>211</v>
      </c>
      <c r="K8" s="32" t="s">
        <v>35</v>
      </c>
      <c r="L8" s="32" t="s">
        <v>67</v>
      </c>
    </row>
    <row r="9" spans="2:13" x14ac:dyDescent="0.25">
      <c r="B9" s="141">
        <v>1</v>
      </c>
      <c r="C9" s="141"/>
      <c r="D9" s="141"/>
      <c r="E9" s="141"/>
      <c r="F9" s="142"/>
      <c r="G9" s="39">
        <v>2</v>
      </c>
      <c r="H9" s="38">
        <v>3</v>
      </c>
      <c r="I9" s="38">
        <v>4</v>
      </c>
      <c r="J9" s="38">
        <v>5</v>
      </c>
      <c r="K9" s="38" t="s">
        <v>50</v>
      </c>
      <c r="L9" s="38" t="s">
        <v>51</v>
      </c>
    </row>
    <row r="10" spans="2:13" x14ac:dyDescent="0.25">
      <c r="B10" s="125" t="s">
        <v>37</v>
      </c>
      <c r="C10" s="126"/>
      <c r="D10" s="126"/>
      <c r="E10" s="126"/>
      <c r="F10" s="139"/>
      <c r="G10" s="78">
        <v>2080789.42</v>
      </c>
      <c r="H10" s="78">
        <v>2370409</v>
      </c>
      <c r="I10" s="78">
        <v>2333309</v>
      </c>
      <c r="J10" s="78">
        <v>2334925.61</v>
      </c>
      <c r="K10" s="111">
        <f t="shared" ref="K10:K15" si="0">J10/G10*100</f>
        <v>112.21345070084026</v>
      </c>
      <c r="L10" s="111">
        <f>J10/I10*100</f>
        <v>100.06928400824751</v>
      </c>
    </row>
    <row r="11" spans="2:13" x14ac:dyDescent="0.25">
      <c r="B11" s="140" t="s">
        <v>36</v>
      </c>
      <c r="C11" s="139"/>
      <c r="D11" s="139"/>
      <c r="E11" s="139"/>
      <c r="F11" s="139"/>
      <c r="G11" s="78">
        <v>301.07</v>
      </c>
      <c r="H11" s="78"/>
      <c r="I11" s="78"/>
      <c r="J11" s="78">
        <v>116.98</v>
      </c>
      <c r="K11" s="111">
        <f t="shared" si="0"/>
        <v>38.8547513867207</v>
      </c>
      <c r="L11" s="111">
        <v>0</v>
      </c>
    </row>
    <row r="12" spans="2:13" x14ac:dyDescent="0.25">
      <c r="B12" s="136" t="s">
        <v>0</v>
      </c>
      <c r="C12" s="137"/>
      <c r="D12" s="137"/>
      <c r="E12" s="137"/>
      <c r="F12" s="138"/>
      <c r="G12" s="79">
        <v>2081090.49</v>
      </c>
      <c r="H12" s="79">
        <v>2370409</v>
      </c>
      <c r="I12" s="79">
        <v>2333309</v>
      </c>
      <c r="J12" s="79">
        <v>2335042.59</v>
      </c>
      <c r="K12" s="112">
        <f t="shared" si="0"/>
        <v>112.20283794579254</v>
      </c>
      <c r="L12" s="112">
        <f>J12/I12*100</f>
        <v>100.07429748910238</v>
      </c>
    </row>
    <row r="13" spans="2:13" x14ac:dyDescent="0.25">
      <c r="B13" s="145" t="s">
        <v>38</v>
      </c>
      <c r="C13" s="126"/>
      <c r="D13" s="126"/>
      <c r="E13" s="126"/>
      <c r="F13" s="126"/>
      <c r="G13" s="78">
        <v>1968135.31</v>
      </c>
      <c r="H13" s="78">
        <v>2370409</v>
      </c>
      <c r="I13" s="78">
        <v>2333309</v>
      </c>
      <c r="J13" s="78">
        <v>2463549.3199999998</v>
      </c>
      <c r="K13" s="113">
        <f t="shared" si="0"/>
        <v>125.17174543248248</v>
      </c>
      <c r="L13" s="113">
        <f>J13/I13*100</f>
        <v>105.58178621005618</v>
      </c>
    </row>
    <row r="14" spans="2:13" x14ac:dyDescent="0.25">
      <c r="B14" s="140" t="s">
        <v>39</v>
      </c>
      <c r="C14" s="139"/>
      <c r="D14" s="139"/>
      <c r="E14" s="139"/>
      <c r="F14" s="139"/>
      <c r="G14" s="78">
        <v>99812.04</v>
      </c>
      <c r="H14" s="78"/>
      <c r="I14" s="78"/>
      <c r="J14" s="78">
        <v>77413.259999999995</v>
      </c>
      <c r="K14" s="113">
        <f t="shared" si="0"/>
        <v>77.559039971530481</v>
      </c>
      <c r="L14" s="113"/>
    </row>
    <row r="15" spans="2:13" x14ac:dyDescent="0.25">
      <c r="B15" s="21" t="s">
        <v>1</v>
      </c>
      <c r="C15" s="22"/>
      <c r="D15" s="22"/>
      <c r="E15" s="22"/>
      <c r="F15" s="22"/>
      <c r="G15" s="79">
        <v>2067947.35</v>
      </c>
      <c r="H15" s="79">
        <v>2370409</v>
      </c>
      <c r="I15" s="79">
        <v>2333309</v>
      </c>
      <c r="J15" s="79">
        <f>SUM(J13:J14)</f>
        <v>2540962.5799999996</v>
      </c>
      <c r="K15" s="112">
        <f t="shared" si="0"/>
        <v>122.87365923508639</v>
      </c>
      <c r="L15" s="112">
        <f>J15/I15*100</f>
        <v>108.89953195226177</v>
      </c>
    </row>
    <row r="16" spans="2:13" x14ac:dyDescent="0.25">
      <c r="B16" s="144" t="s">
        <v>2</v>
      </c>
      <c r="C16" s="137"/>
      <c r="D16" s="137"/>
      <c r="E16" s="137"/>
      <c r="F16" s="137"/>
      <c r="G16" s="80"/>
      <c r="H16" s="80"/>
      <c r="I16" s="80"/>
      <c r="J16" s="80">
        <f>J12-J15</f>
        <v>-205919.98999999976</v>
      </c>
      <c r="K16" s="114"/>
      <c r="L16" s="114"/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4" t="s">
        <v>75</v>
      </c>
      <c r="C18" s="124"/>
      <c r="D18" s="124"/>
      <c r="E18" s="124"/>
      <c r="F18" s="124"/>
      <c r="G18" s="7"/>
      <c r="H18" s="7"/>
      <c r="I18" s="7"/>
      <c r="J18" s="7"/>
      <c r="K18" s="1"/>
      <c r="L18" s="1"/>
      <c r="M18" s="1"/>
    </row>
    <row r="19" spans="1:49" ht="25.5" x14ac:dyDescent="0.25">
      <c r="B19" s="127" t="s">
        <v>8</v>
      </c>
      <c r="C19" s="127"/>
      <c r="D19" s="127"/>
      <c r="E19" s="127"/>
      <c r="F19" s="127"/>
      <c r="G19" s="32" t="s">
        <v>182</v>
      </c>
      <c r="H19" s="2" t="s">
        <v>193</v>
      </c>
      <c r="I19" s="2" t="s">
        <v>194</v>
      </c>
      <c r="J19" s="2" t="s">
        <v>211</v>
      </c>
      <c r="K19" s="2" t="s">
        <v>35</v>
      </c>
      <c r="L19" s="2" t="s">
        <v>67</v>
      </c>
    </row>
    <row r="20" spans="1:49" x14ac:dyDescent="0.25">
      <c r="B20" s="128">
        <v>1</v>
      </c>
      <c r="C20" s="129"/>
      <c r="D20" s="129"/>
      <c r="E20" s="129"/>
      <c r="F20" s="129"/>
      <c r="G20" s="40">
        <v>2</v>
      </c>
      <c r="H20" s="38">
        <v>3</v>
      </c>
      <c r="I20" s="38">
        <v>4</v>
      </c>
      <c r="J20" s="38">
        <v>5</v>
      </c>
      <c r="K20" s="38" t="s">
        <v>50</v>
      </c>
      <c r="L20" s="38" t="s">
        <v>51</v>
      </c>
    </row>
    <row r="21" spans="1:49" ht="15.75" customHeight="1" x14ac:dyDescent="0.25">
      <c r="B21" s="125" t="s">
        <v>40</v>
      </c>
      <c r="C21" s="130"/>
      <c r="D21" s="130"/>
      <c r="E21" s="130"/>
      <c r="F21" s="130"/>
      <c r="G21" s="33"/>
      <c r="H21" s="20"/>
      <c r="I21" s="20"/>
      <c r="J21" s="20"/>
      <c r="K21" s="78"/>
      <c r="L21" s="78"/>
    </row>
    <row r="22" spans="1:49" x14ac:dyDescent="0.25">
      <c r="B22" s="125" t="s">
        <v>41</v>
      </c>
      <c r="C22" s="126"/>
      <c r="D22" s="126"/>
      <c r="E22" s="126"/>
      <c r="F22" s="126"/>
      <c r="G22" s="31"/>
      <c r="H22" s="20"/>
      <c r="I22" s="20"/>
      <c r="J22" s="20"/>
      <c r="K22" s="78"/>
      <c r="L22" s="78"/>
    </row>
    <row r="23" spans="1:49" ht="15" customHeight="1" x14ac:dyDescent="0.25">
      <c r="B23" s="131" t="s">
        <v>68</v>
      </c>
      <c r="C23" s="132"/>
      <c r="D23" s="132"/>
      <c r="E23" s="132"/>
      <c r="F23" s="133"/>
      <c r="G23" s="41"/>
      <c r="H23" s="42"/>
      <c r="I23" s="42"/>
      <c r="J23" s="42"/>
      <c r="K23" s="108"/>
      <c r="L23" s="108"/>
    </row>
    <row r="24" spans="1:49" s="43" customFormat="1" ht="15" customHeight="1" x14ac:dyDescent="0.25">
      <c r="A24"/>
      <c r="B24" s="125" t="s">
        <v>23</v>
      </c>
      <c r="C24" s="126"/>
      <c r="D24" s="126"/>
      <c r="E24" s="126"/>
      <c r="F24" s="126"/>
      <c r="G24" s="122">
        <v>42010.89</v>
      </c>
      <c r="H24" s="20"/>
      <c r="I24" s="20"/>
      <c r="J24" s="78">
        <v>38993.75</v>
      </c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3" customFormat="1" ht="15" customHeight="1" x14ac:dyDescent="0.25">
      <c r="A25"/>
      <c r="B25" s="125" t="s">
        <v>74</v>
      </c>
      <c r="C25" s="126"/>
      <c r="D25" s="126"/>
      <c r="E25" s="126"/>
      <c r="F25" s="126"/>
      <c r="G25" s="31"/>
      <c r="H25" s="20"/>
      <c r="I25" s="20"/>
      <c r="J25" s="78"/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3" customFormat="1" x14ac:dyDescent="0.25">
      <c r="A26" s="51"/>
      <c r="B26" s="131" t="s">
        <v>76</v>
      </c>
      <c r="C26" s="132"/>
      <c r="D26" s="132"/>
      <c r="E26" s="132"/>
      <c r="F26" s="133"/>
      <c r="G26" s="41"/>
      <c r="H26" s="52"/>
      <c r="I26" s="52"/>
      <c r="J26" s="52"/>
      <c r="K26" s="109"/>
      <c r="L26" s="10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</row>
    <row r="27" spans="1:49" ht="15.75" x14ac:dyDescent="0.25">
      <c r="B27" s="143" t="s">
        <v>77</v>
      </c>
      <c r="C27" s="143"/>
      <c r="D27" s="143"/>
      <c r="E27" s="143"/>
      <c r="F27" s="143"/>
      <c r="G27" s="91"/>
      <c r="H27" s="44"/>
      <c r="I27" s="44"/>
      <c r="J27" s="79">
        <v>-166926.24</v>
      </c>
      <c r="K27" s="110"/>
      <c r="L27" s="110"/>
    </row>
    <row r="29" spans="1:49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49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49" ht="15" customHeight="1" x14ac:dyDescent="0.25">
      <c r="B31" s="123" t="s">
        <v>205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49" ht="15" customHeight="1" x14ac:dyDescent="0.25">
      <c r="B32" s="123" t="s">
        <v>72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2:12" ht="36.75" customHeight="1" x14ac:dyDescent="0.25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2:12" ht="15" customHeight="1" x14ac:dyDescent="0.25">
      <c r="B34" s="135" t="s">
        <v>206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</row>
    <row r="35" spans="2:12" x14ac:dyDescent="0.2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</row>
    <row r="37" spans="2:12" x14ac:dyDescent="0.25">
      <c r="J37" s="116" t="s">
        <v>201</v>
      </c>
    </row>
    <row r="38" spans="2:12" x14ac:dyDescent="0.25">
      <c r="J38" s="116" t="s">
        <v>202</v>
      </c>
    </row>
    <row r="39" spans="2:12" x14ac:dyDescent="0.25">
      <c r="J39" s="116"/>
    </row>
    <row r="40" spans="2:12" x14ac:dyDescent="0.25">
      <c r="J40" s="116"/>
    </row>
    <row r="41" spans="2:12" x14ac:dyDescent="0.25">
      <c r="J41" t="s">
        <v>203</v>
      </c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09"/>
  <sheetViews>
    <sheetView zoomScale="90" zoomScaleNormal="90" workbookViewId="0">
      <selection activeCell="B6" sqref="B6:L6"/>
    </sheetView>
  </sheetViews>
  <sheetFormatPr defaultRowHeight="15" x14ac:dyDescent="0.25"/>
  <cols>
    <col min="2" max="2" width="5.140625" customWidth="1"/>
    <col min="3" max="3" width="4.28515625" customWidth="1"/>
    <col min="4" max="4" width="6.5703125" customWidth="1"/>
    <col min="5" max="5" width="9" customWidth="1"/>
    <col min="6" max="6" width="45.42578125" customWidth="1"/>
    <col min="7" max="7" width="24" customWidth="1"/>
    <col min="8" max="8" width="19.140625" customWidth="1"/>
    <col min="9" max="9" width="17.7109375" customWidth="1"/>
    <col min="10" max="10" width="19.140625" customWidth="1"/>
    <col min="11" max="11" width="13.7109375" customWidth="1"/>
    <col min="12" max="12" width="13.855468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4" t="s">
        <v>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34" t="s">
        <v>71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34" t="s">
        <v>52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49" t="s">
        <v>8</v>
      </c>
      <c r="C8" s="150"/>
      <c r="D8" s="150"/>
      <c r="E8" s="150"/>
      <c r="F8" s="151"/>
      <c r="G8" s="42" t="s">
        <v>183</v>
      </c>
      <c r="H8" s="42" t="s">
        <v>193</v>
      </c>
      <c r="I8" s="42" t="s">
        <v>194</v>
      </c>
      <c r="J8" s="42" t="s">
        <v>207</v>
      </c>
      <c r="K8" s="42" t="s">
        <v>35</v>
      </c>
      <c r="L8" s="42" t="s">
        <v>67</v>
      </c>
    </row>
    <row r="9" spans="2:12" x14ac:dyDescent="0.25">
      <c r="B9" s="146">
        <v>1</v>
      </c>
      <c r="C9" s="147"/>
      <c r="D9" s="147"/>
      <c r="E9" s="147"/>
      <c r="F9" s="148"/>
      <c r="G9" s="45">
        <v>2</v>
      </c>
      <c r="H9" s="45">
        <v>3</v>
      </c>
      <c r="I9" s="45">
        <v>4</v>
      </c>
      <c r="J9" s="45">
        <v>5</v>
      </c>
      <c r="K9" s="45" t="s">
        <v>50</v>
      </c>
      <c r="L9" s="45" t="s">
        <v>51</v>
      </c>
    </row>
    <row r="10" spans="2:12" x14ac:dyDescent="0.25">
      <c r="B10" s="10"/>
      <c r="C10" s="10"/>
      <c r="D10" s="10"/>
      <c r="E10" s="10"/>
      <c r="F10" s="10" t="s">
        <v>66</v>
      </c>
      <c r="G10" s="63">
        <v>2081090.49</v>
      </c>
      <c r="H10" s="58">
        <v>2370409</v>
      </c>
      <c r="I10" s="58">
        <v>2333309</v>
      </c>
      <c r="J10" s="63">
        <v>2335042.59</v>
      </c>
      <c r="K10" s="86">
        <f>J10/G10*100</f>
        <v>112.20283794579254</v>
      </c>
      <c r="L10" s="86">
        <f>J10/I10*100</f>
        <v>100.07429748910238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58">
        <v>2080789.42</v>
      </c>
      <c r="H11" s="55">
        <v>2370409</v>
      </c>
      <c r="I11" s="55">
        <v>2333309</v>
      </c>
      <c r="J11" s="58">
        <v>2334925.61</v>
      </c>
      <c r="K11" s="86">
        <f>J11/G11*100</f>
        <v>112.21345070084026</v>
      </c>
      <c r="L11" s="86">
        <f>J11/I11*100</f>
        <v>100.06928400824751</v>
      </c>
    </row>
    <row r="12" spans="2:12" ht="25.5" x14ac:dyDescent="0.25">
      <c r="B12" s="10"/>
      <c r="C12" s="10">
        <v>63</v>
      </c>
      <c r="D12" s="14"/>
      <c r="E12" s="14"/>
      <c r="F12" s="14" t="s">
        <v>21</v>
      </c>
      <c r="G12" s="77">
        <v>407602.63</v>
      </c>
      <c r="H12" s="58">
        <v>53000</v>
      </c>
      <c r="I12" s="58">
        <v>53000</v>
      </c>
      <c r="J12" s="77">
        <v>31377.02</v>
      </c>
      <c r="K12" s="86">
        <f>J12/G12*100</f>
        <v>7.6979434602764947</v>
      </c>
      <c r="L12" s="86">
        <f>J12/I12*100</f>
        <v>59.201924528301888</v>
      </c>
    </row>
    <row r="13" spans="2:12" ht="25.5" x14ac:dyDescent="0.25">
      <c r="B13" s="11"/>
      <c r="C13" s="11"/>
      <c r="D13" s="11">
        <v>632</v>
      </c>
      <c r="E13" s="11"/>
      <c r="F13" s="27" t="s">
        <v>185</v>
      </c>
      <c r="G13" s="59">
        <v>349690.03</v>
      </c>
      <c r="H13" s="54"/>
      <c r="I13" s="54"/>
      <c r="J13" s="59"/>
      <c r="K13" s="86"/>
      <c r="L13" s="86"/>
    </row>
    <row r="14" spans="2:12" x14ac:dyDescent="0.25">
      <c r="B14" s="11"/>
      <c r="C14" s="11"/>
      <c r="D14" s="12"/>
      <c r="E14" s="11">
        <v>6323</v>
      </c>
      <c r="F14" s="11" t="s">
        <v>79</v>
      </c>
      <c r="G14" s="59">
        <v>349690.03</v>
      </c>
      <c r="H14" s="54"/>
      <c r="I14" s="54"/>
      <c r="J14" s="59"/>
      <c r="K14" s="86"/>
      <c r="L14" s="86"/>
    </row>
    <row r="15" spans="2:12" x14ac:dyDescent="0.25">
      <c r="B15" s="11"/>
      <c r="C15" s="11"/>
      <c r="D15" s="11">
        <v>634</v>
      </c>
      <c r="E15" s="11"/>
      <c r="F15" s="11" t="s">
        <v>186</v>
      </c>
      <c r="G15" s="59">
        <v>52062.6</v>
      </c>
      <c r="H15" s="54">
        <v>50000</v>
      </c>
      <c r="I15" s="54">
        <v>50000</v>
      </c>
      <c r="J15" s="59">
        <v>23494.44</v>
      </c>
      <c r="K15" s="86">
        <f t="shared" ref="K15:K20" si="0">J15/G15*100</f>
        <v>45.12728907123347</v>
      </c>
      <c r="L15" s="86">
        <f>J15/I15*100</f>
        <v>46.988880000000002</v>
      </c>
    </row>
    <row r="16" spans="2:12" x14ac:dyDescent="0.25">
      <c r="B16" s="11"/>
      <c r="C16" s="11"/>
      <c r="D16" s="12"/>
      <c r="E16" s="11">
        <v>6341</v>
      </c>
      <c r="F16" s="11" t="s">
        <v>87</v>
      </c>
      <c r="G16" s="59">
        <v>52062.6</v>
      </c>
      <c r="H16" s="54">
        <v>50000</v>
      </c>
      <c r="I16" s="54">
        <v>50000</v>
      </c>
      <c r="J16" s="59">
        <v>23494.44</v>
      </c>
      <c r="K16" s="86">
        <f t="shared" si="0"/>
        <v>45.12728907123347</v>
      </c>
      <c r="L16" s="86">
        <f>J16/I16*100</f>
        <v>46.988880000000002</v>
      </c>
    </row>
    <row r="17" spans="2:12" ht="25.5" x14ac:dyDescent="0.25">
      <c r="B17" s="11"/>
      <c r="C17" s="11"/>
      <c r="D17" s="11">
        <v>636</v>
      </c>
      <c r="E17" s="11"/>
      <c r="F17" s="27" t="s">
        <v>184</v>
      </c>
      <c r="G17" s="59">
        <v>3400</v>
      </c>
      <c r="H17" s="54">
        <v>3000</v>
      </c>
      <c r="I17" s="54">
        <v>3000</v>
      </c>
      <c r="J17" s="59">
        <v>4800</v>
      </c>
      <c r="K17" s="86">
        <f t="shared" si="0"/>
        <v>141.1764705882353</v>
      </c>
      <c r="L17" s="86">
        <f>J17/I17*100</f>
        <v>160</v>
      </c>
    </row>
    <row r="18" spans="2:12" ht="25.5" x14ac:dyDescent="0.25">
      <c r="B18" s="11"/>
      <c r="C18" s="11"/>
      <c r="D18" s="12"/>
      <c r="E18" s="11">
        <v>6361</v>
      </c>
      <c r="F18" s="27" t="s">
        <v>80</v>
      </c>
      <c r="G18" s="59">
        <v>3400</v>
      </c>
      <c r="H18" s="54">
        <v>3000</v>
      </c>
      <c r="I18" s="54">
        <v>3000</v>
      </c>
      <c r="J18" s="59">
        <v>4800</v>
      </c>
      <c r="K18" s="86">
        <f t="shared" si="0"/>
        <v>141.1764705882353</v>
      </c>
      <c r="L18" s="86">
        <f>J18/I18*100</f>
        <v>160</v>
      </c>
    </row>
    <row r="19" spans="2:12" ht="25.5" x14ac:dyDescent="0.25">
      <c r="B19" s="11"/>
      <c r="C19" s="11"/>
      <c r="D19" s="11">
        <v>639</v>
      </c>
      <c r="E19" s="11"/>
      <c r="F19" s="27" t="s">
        <v>135</v>
      </c>
      <c r="G19" s="59">
        <v>2450</v>
      </c>
      <c r="H19" s="54"/>
      <c r="I19" s="54"/>
      <c r="J19" s="59">
        <v>3082.58</v>
      </c>
      <c r="K19" s="86">
        <f t="shared" si="0"/>
        <v>125.8195918367347</v>
      </c>
      <c r="L19" s="86"/>
    </row>
    <row r="20" spans="2:12" ht="29.25" customHeight="1" x14ac:dyDescent="0.25">
      <c r="B20" s="11"/>
      <c r="C20" s="11"/>
      <c r="D20" s="12"/>
      <c r="E20" s="11">
        <v>6391</v>
      </c>
      <c r="F20" s="27" t="s">
        <v>136</v>
      </c>
      <c r="G20" s="59">
        <v>2450</v>
      </c>
      <c r="H20" s="54"/>
      <c r="I20" s="54"/>
      <c r="J20" s="59">
        <v>3082.58</v>
      </c>
      <c r="K20" s="86">
        <f t="shared" si="0"/>
        <v>125.8195918367347</v>
      </c>
      <c r="L20" s="86"/>
    </row>
    <row r="21" spans="2:12" ht="25.5" x14ac:dyDescent="0.25">
      <c r="B21" s="11"/>
      <c r="C21" s="11"/>
      <c r="D21" s="12"/>
      <c r="E21" s="11">
        <v>6392</v>
      </c>
      <c r="F21" s="27" t="s">
        <v>81</v>
      </c>
      <c r="G21" s="59"/>
      <c r="H21" s="54"/>
      <c r="I21" s="54"/>
      <c r="J21" s="59"/>
      <c r="K21" s="86"/>
      <c r="L21" s="86"/>
    </row>
    <row r="22" spans="2:12" ht="25.5" x14ac:dyDescent="0.25">
      <c r="B22" s="11"/>
      <c r="C22" s="19">
        <v>65</v>
      </c>
      <c r="D22" s="12"/>
      <c r="E22" s="11"/>
      <c r="F22" s="27" t="s">
        <v>88</v>
      </c>
      <c r="G22" s="77">
        <v>4354.46</v>
      </c>
      <c r="H22" s="58">
        <v>2500</v>
      </c>
      <c r="I22" s="58">
        <v>2500</v>
      </c>
      <c r="J22" s="77">
        <v>3175.5</v>
      </c>
      <c r="K22" s="86">
        <f t="shared" ref="K22:K28" si="1">J22/G22*100</f>
        <v>72.925230683023841</v>
      </c>
      <c r="L22" s="86">
        <f t="shared" ref="L22:L28" si="2">J22/I22*100</f>
        <v>127.02</v>
      </c>
    </row>
    <row r="23" spans="2:12" x14ac:dyDescent="0.25">
      <c r="B23" s="11"/>
      <c r="C23" s="11"/>
      <c r="D23" s="11">
        <v>652</v>
      </c>
      <c r="E23" s="11"/>
      <c r="F23" s="27" t="s">
        <v>89</v>
      </c>
      <c r="G23" s="59">
        <v>4354.46</v>
      </c>
      <c r="H23" s="54">
        <v>2500</v>
      </c>
      <c r="I23" s="54">
        <v>2500</v>
      </c>
      <c r="J23" s="59">
        <v>3175.5</v>
      </c>
      <c r="K23" s="86">
        <f t="shared" si="1"/>
        <v>72.925230683023841</v>
      </c>
      <c r="L23" s="86">
        <f t="shared" si="2"/>
        <v>127.02</v>
      </c>
    </row>
    <row r="24" spans="2:12" x14ac:dyDescent="0.25">
      <c r="B24" s="11"/>
      <c r="C24" s="11"/>
      <c r="D24" s="12"/>
      <c r="E24" s="11">
        <v>6526</v>
      </c>
      <c r="F24" s="27" t="s">
        <v>82</v>
      </c>
      <c r="G24" s="59">
        <v>4354.46</v>
      </c>
      <c r="H24" s="54">
        <v>2500</v>
      </c>
      <c r="I24" s="54">
        <v>2500</v>
      </c>
      <c r="J24" s="59">
        <v>3175.5</v>
      </c>
      <c r="K24" s="86">
        <f t="shared" si="1"/>
        <v>72.925230683023841</v>
      </c>
      <c r="L24" s="86">
        <f t="shared" si="2"/>
        <v>127.02</v>
      </c>
    </row>
    <row r="25" spans="2:12" ht="25.5" x14ac:dyDescent="0.25">
      <c r="B25" s="11"/>
      <c r="C25" s="19">
        <v>66</v>
      </c>
      <c r="D25" s="12"/>
      <c r="E25" s="12"/>
      <c r="F25" s="14" t="s">
        <v>24</v>
      </c>
      <c r="G25" s="77">
        <v>9951</v>
      </c>
      <c r="H25" s="58">
        <v>2000</v>
      </c>
      <c r="I25" s="58">
        <v>2000</v>
      </c>
      <c r="J25" s="77">
        <v>13734.69</v>
      </c>
      <c r="K25" s="86">
        <f t="shared" si="1"/>
        <v>138.02321374736209</v>
      </c>
      <c r="L25" s="86">
        <f t="shared" si="2"/>
        <v>686.73450000000003</v>
      </c>
    </row>
    <row r="26" spans="2:12" ht="25.5" x14ac:dyDescent="0.25">
      <c r="B26" s="11"/>
      <c r="C26" s="19"/>
      <c r="D26" s="11">
        <v>663</v>
      </c>
      <c r="E26" s="11"/>
      <c r="F26" s="14" t="s">
        <v>195</v>
      </c>
      <c r="G26" s="59">
        <v>9951</v>
      </c>
      <c r="H26" s="54">
        <v>2000</v>
      </c>
      <c r="I26" s="54">
        <v>2000</v>
      </c>
      <c r="J26" s="59">
        <v>13734.69</v>
      </c>
      <c r="K26" s="86">
        <f t="shared" si="1"/>
        <v>138.02321374736209</v>
      </c>
      <c r="L26" s="86">
        <f t="shared" si="2"/>
        <v>686.73450000000003</v>
      </c>
    </row>
    <row r="27" spans="2:12" x14ac:dyDescent="0.25">
      <c r="B27" s="11"/>
      <c r="C27" s="11"/>
      <c r="D27" s="12"/>
      <c r="E27" s="11">
        <v>6631</v>
      </c>
      <c r="F27" s="14" t="s">
        <v>83</v>
      </c>
      <c r="G27" s="59">
        <v>4501</v>
      </c>
      <c r="H27" s="54">
        <v>1000</v>
      </c>
      <c r="I27" s="54">
        <v>1000</v>
      </c>
      <c r="J27" s="59">
        <v>3804.7</v>
      </c>
      <c r="K27" s="86">
        <f t="shared" si="1"/>
        <v>84.530104421239713</v>
      </c>
      <c r="L27" s="86">
        <f t="shared" si="2"/>
        <v>380.46999999999997</v>
      </c>
    </row>
    <row r="28" spans="2:12" x14ac:dyDescent="0.25">
      <c r="B28" s="11"/>
      <c r="C28" s="11"/>
      <c r="D28" s="12"/>
      <c r="E28" s="11">
        <v>6632</v>
      </c>
      <c r="F28" s="14" t="s">
        <v>86</v>
      </c>
      <c r="G28" s="59">
        <v>5450</v>
      </c>
      <c r="H28" s="54">
        <v>1000</v>
      </c>
      <c r="I28" s="54">
        <v>1000</v>
      </c>
      <c r="J28" s="59">
        <v>9929.99</v>
      </c>
      <c r="K28" s="86">
        <f t="shared" si="1"/>
        <v>182.2016513761468</v>
      </c>
      <c r="L28" s="86">
        <f t="shared" si="2"/>
        <v>992.99900000000002</v>
      </c>
    </row>
    <row r="29" spans="2:12" ht="25.5" x14ac:dyDescent="0.25">
      <c r="B29" s="11"/>
      <c r="C29" s="19">
        <v>67</v>
      </c>
      <c r="D29" s="12"/>
      <c r="E29" s="11"/>
      <c r="F29" s="14" t="s">
        <v>90</v>
      </c>
      <c r="G29" s="77">
        <v>1658881.33</v>
      </c>
      <c r="H29" s="58">
        <v>2312909</v>
      </c>
      <c r="I29" s="58">
        <v>2275809</v>
      </c>
      <c r="J29" s="77">
        <v>2286638.4</v>
      </c>
      <c r="K29" s="86">
        <f t="shared" ref="K29:K36" si="3">J29/G29*100</f>
        <v>137.84219272634769</v>
      </c>
      <c r="L29" s="86">
        <f>J29/I29*100</f>
        <v>100.47584836864604</v>
      </c>
    </row>
    <row r="30" spans="2:12" ht="25.5" x14ac:dyDescent="0.25">
      <c r="B30" s="11"/>
      <c r="C30" s="11"/>
      <c r="D30" s="11">
        <v>671</v>
      </c>
      <c r="E30" s="11"/>
      <c r="F30" s="14" t="s">
        <v>91</v>
      </c>
      <c r="G30" s="59">
        <v>1658881.33</v>
      </c>
      <c r="H30" s="54">
        <v>2312909</v>
      </c>
      <c r="I30" s="54">
        <v>2275809</v>
      </c>
      <c r="J30" s="59">
        <v>2286638.4</v>
      </c>
      <c r="K30" s="86">
        <f t="shared" si="3"/>
        <v>137.84219272634769</v>
      </c>
      <c r="L30" s="86">
        <f>J30/I30*100</f>
        <v>100.47584836864604</v>
      </c>
    </row>
    <row r="31" spans="2:12" ht="25.5" x14ac:dyDescent="0.25">
      <c r="B31" s="11"/>
      <c r="C31" s="11"/>
      <c r="D31" s="12"/>
      <c r="E31" s="11">
        <v>6711</v>
      </c>
      <c r="F31" s="14" t="s">
        <v>84</v>
      </c>
      <c r="G31" s="59">
        <v>1564519.42</v>
      </c>
      <c r="H31" s="54">
        <v>2312909</v>
      </c>
      <c r="I31" s="54">
        <v>2275809</v>
      </c>
      <c r="J31" s="59">
        <v>2221430.13</v>
      </c>
      <c r="K31" s="86">
        <f t="shared" si="3"/>
        <v>141.98801891509919</v>
      </c>
      <c r="L31" s="86">
        <f>J31/I31*100</f>
        <v>97.610569691920531</v>
      </c>
    </row>
    <row r="32" spans="2:12" ht="25.5" x14ac:dyDescent="0.25">
      <c r="B32" s="11"/>
      <c r="C32" s="11"/>
      <c r="D32" s="12"/>
      <c r="E32" s="11">
        <v>6712</v>
      </c>
      <c r="F32" s="14" t="s">
        <v>85</v>
      </c>
      <c r="G32" s="59">
        <v>94361.91</v>
      </c>
      <c r="H32" s="54"/>
      <c r="I32" s="54"/>
      <c r="J32" s="59">
        <v>65208.27</v>
      </c>
      <c r="K32" s="86">
        <f t="shared" si="3"/>
        <v>69.104440552337266</v>
      </c>
      <c r="L32" s="86"/>
    </row>
    <row r="33" spans="2:14" x14ac:dyDescent="0.25">
      <c r="B33" s="19">
        <v>7</v>
      </c>
      <c r="C33" s="11"/>
      <c r="D33" s="12"/>
      <c r="E33" s="12"/>
      <c r="F33" s="14" t="s">
        <v>33</v>
      </c>
      <c r="G33" s="57">
        <v>301.07</v>
      </c>
      <c r="H33" s="56"/>
      <c r="I33" s="56"/>
      <c r="J33" s="57">
        <v>116.98</v>
      </c>
      <c r="K33" s="86">
        <f t="shared" si="3"/>
        <v>38.8547513867207</v>
      </c>
      <c r="L33" s="86"/>
    </row>
    <row r="34" spans="2:14" ht="30.75" customHeight="1" x14ac:dyDescent="0.25">
      <c r="B34" s="11"/>
      <c r="C34" s="11">
        <v>72</v>
      </c>
      <c r="D34" s="12"/>
      <c r="E34" s="12"/>
      <c r="F34" s="27" t="s">
        <v>34</v>
      </c>
      <c r="G34" s="77">
        <v>301.07</v>
      </c>
      <c r="H34" s="54"/>
      <c r="I34" s="54"/>
      <c r="J34" s="77">
        <v>116.98</v>
      </c>
      <c r="K34" s="86">
        <f t="shared" si="3"/>
        <v>38.8547513867207</v>
      </c>
      <c r="L34" s="86"/>
    </row>
    <row r="35" spans="2:14" x14ac:dyDescent="0.25">
      <c r="B35" s="11"/>
      <c r="C35" s="11"/>
      <c r="D35" s="11">
        <v>721</v>
      </c>
      <c r="E35" s="11"/>
      <c r="F35" s="27" t="s">
        <v>42</v>
      </c>
      <c r="G35" s="59">
        <v>168.35</v>
      </c>
      <c r="H35" s="54"/>
      <c r="I35" s="54"/>
      <c r="J35" s="59">
        <v>116.98</v>
      </c>
      <c r="K35" s="86">
        <f t="shared" si="3"/>
        <v>69.486189486189488</v>
      </c>
      <c r="L35" s="86"/>
    </row>
    <row r="36" spans="2:14" x14ac:dyDescent="0.25">
      <c r="B36" s="11"/>
      <c r="C36" s="11"/>
      <c r="D36" s="11"/>
      <c r="E36" s="11">
        <v>7211</v>
      </c>
      <c r="F36" s="27" t="s">
        <v>43</v>
      </c>
      <c r="G36" s="59">
        <v>168.35</v>
      </c>
      <c r="H36" s="54"/>
      <c r="I36" s="54"/>
      <c r="J36" s="59">
        <v>116.98</v>
      </c>
      <c r="K36" s="86">
        <f t="shared" si="3"/>
        <v>69.486189486189488</v>
      </c>
      <c r="L36" s="86"/>
    </row>
    <row r="37" spans="2:14" ht="25.5" x14ac:dyDescent="0.25">
      <c r="B37" s="11"/>
      <c r="C37" s="11"/>
      <c r="D37" s="11">
        <v>724</v>
      </c>
      <c r="E37" s="11"/>
      <c r="F37" s="27" t="s">
        <v>92</v>
      </c>
      <c r="G37" s="59">
        <v>132.72</v>
      </c>
      <c r="H37" s="54"/>
      <c r="I37" s="54"/>
      <c r="J37" s="59"/>
      <c r="K37" s="86"/>
      <c r="L37" s="86"/>
    </row>
    <row r="38" spans="2:14" x14ac:dyDescent="0.25">
      <c r="B38" s="34"/>
      <c r="C38" s="34"/>
      <c r="D38" s="34"/>
      <c r="E38" s="61">
        <v>7242</v>
      </c>
      <c r="F38" s="62" t="s">
        <v>93</v>
      </c>
      <c r="G38" s="59">
        <v>132.72</v>
      </c>
      <c r="H38" s="60"/>
      <c r="I38" s="62"/>
      <c r="J38" s="59"/>
      <c r="K38" s="87"/>
      <c r="L38" s="87"/>
    </row>
    <row r="39" spans="2:14" ht="18" x14ac:dyDescent="0.25"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</row>
    <row r="40" spans="2:14" ht="36.75" customHeight="1" x14ac:dyDescent="0.25">
      <c r="B40" s="149" t="s">
        <v>8</v>
      </c>
      <c r="C40" s="150"/>
      <c r="D40" s="150"/>
      <c r="E40" s="150"/>
      <c r="F40" s="151"/>
      <c r="G40" s="42" t="s">
        <v>183</v>
      </c>
      <c r="H40" s="42" t="s">
        <v>193</v>
      </c>
      <c r="I40" s="42" t="s">
        <v>194</v>
      </c>
      <c r="J40" s="42" t="s">
        <v>207</v>
      </c>
      <c r="K40" s="42" t="s">
        <v>35</v>
      </c>
      <c r="L40" s="42" t="s">
        <v>67</v>
      </c>
    </row>
    <row r="41" spans="2:14" x14ac:dyDescent="0.25">
      <c r="B41" s="146">
        <v>1</v>
      </c>
      <c r="C41" s="147"/>
      <c r="D41" s="147"/>
      <c r="E41" s="147"/>
      <c r="F41" s="148"/>
      <c r="G41" s="45">
        <v>2</v>
      </c>
      <c r="H41" s="45">
        <v>3</v>
      </c>
      <c r="I41" s="45">
        <v>4</v>
      </c>
      <c r="J41" s="45">
        <v>5</v>
      </c>
      <c r="K41" s="45" t="s">
        <v>50</v>
      </c>
      <c r="L41" s="45" t="s">
        <v>51</v>
      </c>
    </row>
    <row r="42" spans="2:14" x14ac:dyDescent="0.25">
      <c r="B42" s="10"/>
      <c r="C42" s="10"/>
      <c r="D42" s="10"/>
      <c r="E42" s="10"/>
      <c r="F42" s="10" t="s">
        <v>65</v>
      </c>
      <c r="G42" s="77">
        <v>2067947.35</v>
      </c>
      <c r="H42" s="58">
        <v>2370409</v>
      </c>
      <c r="I42" s="58">
        <v>2333309</v>
      </c>
      <c r="J42" s="77">
        <v>2540962.58</v>
      </c>
      <c r="K42" s="86">
        <f t="shared" ref="K42:K76" si="4">J42/G42*100</f>
        <v>122.87365923508642</v>
      </c>
      <c r="L42" s="93">
        <f>J42/I42*100</f>
        <v>108.89953195226178</v>
      </c>
    </row>
    <row r="43" spans="2:14" x14ac:dyDescent="0.25">
      <c r="B43" s="10">
        <v>3</v>
      </c>
      <c r="C43" s="10"/>
      <c r="D43" s="10"/>
      <c r="E43" s="10"/>
      <c r="F43" s="10" t="s">
        <v>4</v>
      </c>
      <c r="G43" s="77">
        <v>1968135.31</v>
      </c>
      <c r="H43" s="58">
        <v>2370409</v>
      </c>
      <c r="I43" s="58">
        <v>2333309</v>
      </c>
      <c r="J43" s="77">
        <v>2463549.3199999998</v>
      </c>
      <c r="K43" s="86">
        <f t="shared" si="4"/>
        <v>125.17174543248248</v>
      </c>
      <c r="L43" s="93">
        <f>J43/I43*100</f>
        <v>105.58178621005618</v>
      </c>
    </row>
    <row r="44" spans="2:14" x14ac:dyDescent="0.25">
      <c r="B44" s="10"/>
      <c r="C44" s="10">
        <v>31</v>
      </c>
      <c r="D44" s="14"/>
      <c r="E44" s="14"/>
      <c r="F44" s="14" t="s">
        <v>5</v>
      </c>
      <c r="G44" s="77">
        <v>1679670.39</v>
      </c>
      <c r="H44" s="58">
        <v>1958209</v>
      </c>
      <c r="I44" s="58">
        <v>1958209</v>
      </c>
      <c r="J44" s="77">
        <v>2092959.88</v>
      </c>
      <c r="K44" s="86">
        <f t="shared" si="4"/>
        <v>124.60539237105918</v>
      </c>
      <c r="L44" s="93">
        <f>J44/I44*100</f>
        <v>106.88133289143293</v>
      </c>
    </row>
    <row r="45" spans="2:14" x14ac:dyDescent="0.25">
      <c r="B45" s="11"/>
      <c r="C45" s="11"/>
      <c r="D45" s="11">
        <v>311</v>
      </c>
      <c r="E45" s="11"/>
      <c r="F45" s="11" t="s">
        <v>44</v>
      </c>
      <c r="G45" s="59">
        <v>1392640.81</v>
      </c>
      <c r="H45" s="54">
        <v>1644686</v>
      </c>
      <c r="I45" s="54">
        <v>1644686</v>
      </c>
      <c r="J45" s="59">
        <v>1741958.74</v>
      </c>
      <c r="K45" s="86">
        <f t="shared" si="4"/>
        <v>125.08313180912742</v>
      </c>
      <c r="L45" s="93">
        <f>J45/I45*100</f>
        <v>105.91436541686376</v>
      </c>
    </row>
    <row r="46" spans="2:14" x14ac:dyDescent="0.25">
      <c r="B46" s="11"/>
      <c r="C46" s="11"/>
      <c r="D46" s="11"/>
      <c r="E46" s="11">
        <v>3111</v>
      </c>
      <c r="F46" s="11" t="s">
        <v>45</v>
      </c>
      <c r="G46" s="59">
        <v>1207778.2</v>
      </c>
      <c r="H46" s="54">
        <v>1292503</v>
      </c>
      <c r="I46" s="54">
        <v>1292503</v>
      </c>
      <c r="J46" s="59">
        <v>1516876.53</v>
      </c>
      <c r="K46" s="86">
        <f t="shared" si="4"/>
        <v>125.59230908456539</v>
      </c>
      <c r="L46" s="93">
        <f>J46/I46*100</f>
        <v>117.35961386549974</v>
      </c>
      <c r="N46" s="83"/>
    </row>
    <row r="47" spans="2:14" x14ac:dyDescent="0.25">
      <c r="B47" s="11"/>
      <c r="C47" s="11"/>
      <c r="D47" s="11"/>
      <c r="E47" s="11">
        <v>3113</v>
      </c>
      <c r="F47" s="11" t="s">
        <v>94</v>
      </c>
      <c r="G47" s="59">
        <v>3043.27</v>
      </c>
      <c r="H47" s="54"/>
      <c r="I47" s="54"/>
      <c r="J47" s="59">
        <v>8490.7199999999993</v>
      </c>
      <c r="K47" s="86">
        <f t="shared" si="4"/>
        <v>278.99989156400846</v>
      </c>
      <c r="L47" s="93"/>
    </row>
    <row r="48" spans="2:14" x14ac:dyDescent="0.25">
      <c r="B48" s="11"/>
      <c r="C48" s="11"/>
      <c r="D48" s="11"/>
      <c r="E48" s="11">
        <v>3114</v>
      </c>
      <c r="F48" s="11" t="s">
        <v>95</v>
      </c>
      <c r="G48" s="59">
        <v>182119.34</v>
      </c>
      <c r="H48" s="54">
        <v>352183</v>
      </c>
      <c r="I48" s="54">
        <v>352183</v>
      </c>
      <c r="J48" s="59">
        <v>216591.49</v>
      </c>
      <c r="K48" s="86">
        <f t="shared" si="4"/>
        <v>118.92833018173687</v>
      </c>
      <c r="L48" s="93">
        <f t="shared" ref="L48:L76" si="5">J48/I48*100</f>
        <v>61.499700439828153</v>
      </c>
    </row>
    <row r="49" spans="2:12" x14ac:dyDescent="0.25">
      <c r="B49" s="11"/>
      <c r="C49" s="11"/>
      <c r="D49" s="11">
        <v>312</v>
      </c>
      <c r="E49" s="11"/>
      <c r="F49" s="11" t="s">
        <v>96</v>
      </c>
      <c r="G49" s="59">
        <v>59885.16</v>
      </c>
      <c r="H49" s="54">
        <v>50400</v>
      </c>
      <c r="I49" s="54">
        <v>50400</v>
      </c>
      <c r="J49" s="59">
        <v>70700.12</v>
      </c>
      <c r="K49" s="86">
        <f t="shared" si="4"/>
        <v>118.0594992148305</v>
      </c>
      <c r="L49" s="93">
        <f t="shared" si="5"/>
        <v>140.27801587301587</v>
      </c>
    </row>
    <row r="50" spans="2:12" x14ac:dyDescent="0.25">
      <c r="B50" s="11"/>
      <c r="C50" s="11"/>
      <c r="D50" s="11"/>
      <c r="E50" s="11">
        <v>3121</v>
      </c>
      <c r="F50" s="11" t="s">
        <v>96</v>
      </c>
      <c r="G50" s="59">
        <v>59885.16</v>
      </c>
      <c r="H50" s="54">
        <v>50400</v>
      </c>
      <c r="I50" s="54">
        <v>50400</v>
      </c>
      <c r="J50" s="59">
        <v>70700.12</v>
      </c>
      <c r="K50" s="86">
        <f t="shared" si="4"/>
        <v>118.0594992148305</v>
      </c>
      <c r="L50" s="93">
        <f t="shared" si="5"/>
        <v>140.27801587301587</v>
      </c>
    </row>
    <row r="51" spans="2:12" x14ac:dyDescent="0.25">
      <c r="B51" s="11"/>
      <c r="C51" s="11"/>
      <c r="D51" s="11">
        <v>313</v>
      </c>
      <c r="E51" s="11"/>
      <c r="F51" s="11" t="s">
        <v>97</v>
      </c>
      <c r="G51" s="59">
        <v>226844.42</v>
      </c>
      <c r="H51" s="54">
        <v>263123</v>
      </c>
      <c r="I51" s="54">
        <v>263123</v>
      </c>
      <c r="J51" s="59">
        <v>280301.02</v>
      </c>
      <c r="K51" s="86">
        <f t="shared" si="4"/>
        <v>123.56531405974192</v>
      </c>
      <c r="L51" s="93">
        <f t="shared" si="5"/>
        <v>106.52851328086106</v>
      </c>
    </row>
    <row r="52" spans="2:12" x14ac:dyDescent="0.25">
      <c r="B52" s="11"/>
      <c r="C52" s="11"/>
      <c r="D52" s="11"/>
      <c r="E52" s="11">
        <v>3132</v>
      </c>
      <c r="F52" s="11" t="s">
        <v>98</v>
      </c>
      <c r="G52" s="59">
        <v>226844.42</v>
      </c>
      <c r="H52" s="54">
        <v>263123</v>
      </c>
      <c r="I52" s="54">
        <v>263123</v>
      </c>
      <c r="J52" s="59">
        <v>280301.02</v>
      </c>
      <c r="K52" s="86">
        <f t="shared" si="4"/>
        <v>123.56531405974192</v>
      </c>
      <c r="L52" s="93">
        <f t="shared" si="5"/>
        <v>106.52851328086106</v>
      </c>
    </row>
    <row r="53" spans="2:12" x14ac:dyDescent="0.25">
      <c r="B53" s="11"/>
      <c r="C53" s="19">
        <v>32</v>
      </c>
      <c r="D53" s="12"/>
      <c r="E53" s="12"/>
      <c r="F53" s="11" t="s">
        <v>18</v>
      </c>
      <c r="G53" s="77">
        <v>261574.32</v>
      </c>
      <c r="H53" s="58">
        <v>378000</v>
      </c>
      <c r="I53" s="58">
        <v>344000</v>
      </c>
      <c r="J53" s="77">
        <v>336191.22</v>
      </c>
      <c r="K53" s="86">
        <f t="shared" si="4"/>
        <v>128.52608008309073</v>
      </c>
      <c r="L53" s="93">
        <f t="shared" si="5"/>
        <v>97.730005813953483</v>
      </c>
    </row>
    <row r="54" spans="2:12" x14ac:dyDescent="0.25">
      <c r="B54" s="11"/>
      <c r="C54" s="11"/>
      <c r="D54" s="11">
        <v>321</v>
      </c>
      <c r="E54" s="11"/>
      <c r="F54" s="11" t="s">
        <v>46</v>
      </c>
      <c r="G54" s="59">
        <v>34286.949999999997</v>
      </c>
      <c r="H54" s="54">
        <v>54500</v>
      </c>
      <c r="I54" s="54">
        <v>46500</v>
      </c>
      <c r="J54" s="59">
        <v>48432.19</v>
      </c>
      <c r="K54" s="86">
        <f t="shared" si="4"/>
        <v>141.25546308435136</v>
      </c>
      <c r="L54" s="93">
        <f t="shared" si="5"/>
        <v>104.15524731182796</v>
      </c>
    </row>
    <row r="55" spans="2:12" x14ac:dyDescent="0.25">
      <c r="B55" s="11"/>
      <c r="C55" s="19"/>
      <c r="D55" s="11"/>
      <c r="E55" s="11">
        <v>3211</v>
      </c>
      <c r="F55" s="27" t="s">
        <v>47</v>
      </c>
      <c r="G55" s="59">
        <v>3408.65</v>
      </c>
      <c r="H55" s="54">
        <v>10000</v>
      </c>
      <c r="I55" s="54">
        <v>10000</v>
      </c>
      <c r="J55" s="59">
        <v>6449.23</v>
      </c>
      <c r="K55" s="86">
        <f t="shared" si="4"/>
        <v>189.20188344359201</v>
      </c>
      <c r="L55" s="93">
        <f t="shared" si="5"/>
        <v>64.492299999999986</v>
      </c>
    </row>
    <row r="56" spans="2:12" ht="25.5" x14ac:dyDescent="0.25">
      <c r="B56" s="11"/>
      <c r="C56" s="19"/>
      <c r="D56" s="12"/>
      <c r="E56" s="11">
        <v>3212</v>
      </c>
      <c r="F56" s="27" t="s">
        <v>99</v>
      </c>
      <c r="G56" s="59">
        <v>27950.25</v>
      </c>
      <c r="H56" s="54">
        <v>40000</v>
      </c>
      <c r="I56" s="54">
        <v>32000</v>
      </c>
      <c r="J56" s="59">
        <v>39194.959999999999</v>
      </c>
      <c r="K56" s="86">
        <f t="shared" si="4"/>
        <v>140.23116072307045</v>
      </c>
      <c r="L56" s="93">
        <f t="shared" si="5"/>
        <v>122.48425</v>
      </c>
    </row>
    <row r="57" spans="2:12" x14ac:dyDescent="0.25">
      <c r="B57" s="11"/>
      <c r="C57" s="11"/>
      <c r="D57" s="12"/>
      <c r="E57" s="11">
        <v>3213</v>
      </c>
      <c r="F57" s="11" t="s">
        <v>100</v>
      </c>
      <c r="G57" s="59">
        <v>2928.05</v>
      </c>
      <c r="H57" s="54">
        <v>4500</v>
      </c>
      <c r="I57" s="54">
        <v>4500</v>
      </c>
      <c r="J57" s="59">
        <v>2788</v>
      </c>
      <c r="K57" s="86">
        <f t="shared" si="4"/>
        <v>95.216953262410129</v>
      </c>
      <c r="L57" s="93">
        <f t="shared" si="5"/>
        <v>61.955555555555556</v>
      </c>
    </row>
    <row r="58" spans="2:12" x14ac:dyDescent="0.25">
      <c r="B58" s="11"/>
      <c r="C58" s="11"/>
      <c r="D58" s="11">
        <v>322</v>
      </c>
      <c r="E58" s="11"/>
      <c r="F58" s="11" t="s">
        <v>101</v>
      </c>
      <c r="G58" s="59">
        <v>140233.10999999999</v>
      </c>
      <c r="H58" s="54">
        <v>198500</v>
      </c>
      <c r="I58" s="54">
        <v>180500</v>
      </c>
      <c r="J58" s="59">
        <v>181077.37</v>
      </c>
      <c r="K58" s="86">
        <f t="shared" si="4"/>
        <v>129.12597460043494</v>
      </c>
      <c r="L58" s="93">
        <f t="shared" si="5"/>
        <v>100.31987257617729</v>
      </c>
    </row>
    <row r="59" spans="2:12" x14ac:dyDescent="0.25">
      <c r="B59" s="11"/>
      <c r="C59" s="11"/>
      <c r="D59" s="12"/>
      <c r="E59" s="11">
        <v>3221</v>
      </c>
      <c r="F59" s="11" t="s">
        <v>102</v>
      </c>
      <c r="G59" s="59">
        <v>16972.71</v>
      </c>
      <c r="H59" s="54">
        <v>25000</v>
      </c>
      <c r="I59" s="54">
        <v>25000</v>
      </c>
      <c r="J59" s="59">
        <v>21595.37</v>
      </c>
      <c r="K59" s="86">
        <f t="shared" si="4"/>
        <v>127.23583917948282</v>
      </c>
      <c r="L59" s="93">
        <f t="shared" si="5"/>
        <v>86.381479999999996</v>
      </c>
    </row>
    <row r="60" spans="2:12" x14ac:dyDescent="0.25">
      <c r="B60" s="11"/>
      <c r="C60" s="11"/>
      <c r="D60" s="12"/>
      <c r="E60" s="11">
        <v>3222</v>
      </c>
      <c r="F60" s="11" t="s">
        <v>103</v>
      </c>
      <c r="G60" s="59">
        <v>88620.7</v>
      </c>
      <c r="H60" s="54">
        <v>85000</v>
      </c>
      <c r="I60" s="54">
        <v>85000</v>
      </c>
      <c r="J60" s="59">
        <v>116847.38</v>
      </c>
      <c r="K60" s="86">
        <f t="shared" si="4"/>
        <v>131.85111379169879</v>
      </c>
      <c r="L60" s="93">
        <f t="shared" si="5"/>
        <v>137.46750588235295</v>
      </c>
    </row>
    <row r="61" spans="2:12" x14ac:dyDescent="0.25">
      <c r="B61" s="11"/>
      <c r="C61" s="11"/>
      <c r="D61" s="12"/>
      <c r="E61" s="11">
        <v>3223</v>
      </c>
      <c r="F61" s="11" t="s">
        <v>104</v>
      </c>
      <c r="G61" s="59">
        <v>23574.91</v>
      </c>
      <c r="H61" s="54">
        <v>72000</v>
      </c>
      <c r="I61" s="54">
        <v>59000</v>
      </c>
      <c r="J61" s="59">
        <v>35196.14</v>
      </c>
      <c r="K61" s="86">
        <f t="shared" si="4"/>
        <v>149.29490717037731</v>
      </c>
      <c r="L61" s="93">
        <f t="shared" si="5"/>
        <v>59.654474576271191</v>
      </c>
    </row>
    <row r="62" spans="2:12" ht="25.5" x14ac:dyDescent="0.25">
      <c r="B62" s="11"/>
      <c r="C62" s="11"/>
      <c r="D62" s="12"/>
      <c r="E62" s="11">
        <v>3224</v>
      </c>
      <c r="F62" s="27" t="s">
        <v>105</v>
      </c>
      <c r="G62" s="59">
        <v>1669.49</v>
      </c>
      <c r="H62" s="54">
        <v>3500</v>
      </c>
      <c r="I62" s="54">
        <v>3500</v>
      </c>
      <c r="J62" s="59">
        <v>2789.57</v>
      </c>
      <c r="K62" s="86">
        <f t="shared" si="4"/>
        <v>167.09114759597244</v>
      </c>
      <c r="L62" s="93">
        <f t="shared" si="5"/>
        <v>79.702000000000012</v>
      </c>
    </row>
    <row r="63" spans="2:12" x14ac:dyDescent="0.25">
      <c r="B63" s="11"/>
      <c r="C63" s="11"/>
      <c r="D63" s="12"/>
      <c r="E63" s="11">
        <v>3225</v>
      </c>
      <c r="F63" s="11" t="s">
        <v>106</v>
      </c>
      <c r="G63" s="59">
        <v>9365.35</v>
      </c>
      <c r="H63" s="54">
        <v>10000</v>
      </c>
      <c r="I63" s="54">
        <v>5000</v>
      </c>
      <c r="J63" s="59">
        <v>3091.84</v>
      </c>
      <c r="K63" s="86">
        <f t="shared" si="4"/>
        <v>33.013608674528982</v>
      </c>
      <c r="L63" s="93">
        <f t="shared" si="5"/>
        <v>61.836800000000004</v>
      </c>
    </row>
    <row r="64" spans="2:12" x14ac:dyDescent="0.25">
      <c r="B64" s="11"/>
      <c r="C64" s="11"/>
      <c r="D64" s="12"/>
      <c r="E64" s="11">
        <v>3227</v>
      </c>
      <c r="F64" s="11" t="s">
        <v>107</v>
      </c>
      <c r="G64" s="59">
        <v>29.95</v>
      </c>
      <c r="H64" s="54">
        <v>3000</v>
      </c>
      <c r="I64" s="54">
        <v>3000</v>
      </c>
      <c r="J64" s="59">
        <v>1557.07</v>
      </c>
      <c r="K64" s="86">
        <f t="shared" si="4"/>
        <v>5198.8981636060098</v>
      </c>
      <c r="L64" s="93">
        <f t="shared" si="5"/>
        <v>51.902333333333331</v>
      </c>
    </row>
    <row r="65" spans="2:12" x14ac:dyDescent="0.25">
      <c r="B65" s="11"/>
      <c r="C65" s="11"/>
      <c r="D65" s="11">
        <v>323</v>
      </c>
      <c r="E65" s="11"/>
      <c r="F65" s="11" t="s">
        <v>108</v>
      </c>
      <c r="G65" s="59">
        <v>78889.08</v>
      </c>
      <c r="H65" s="54">
        <v>110500</v>
      </c>
      <c r="I65" s="54">
        <v>102500</v>
      </c>
      <c r="J65" s="59">
        <v>95343.75</v>
      </c>
      <c r="K65" s="86">
        <f t="shared" si="4"/>
        <v>120.8579818651707</v>
      </c>
      <c r="L65" s="93">
        <f t="shared" si="5"/>
        <v>93.018292682926827</v>
      </c>
    </row>
    <row r="66" spans="2:12" x14ac:dyDescent="0.25">
      <c r="B66" s="11"/>
      <c r="C66" s="11"/>
      <c r="D66" s="12"/>
      <c r="E66" s="11">
        <v>3231</v>
      </c>
      <c r="F66" s="11" t="s">
        <v>109</v>
      </c>
      <c r="G66" s="59">
        <v>9559.24</v>
      </c>
      <c r="H66" s="54">
        <v>11000</v>
      </c>
      <c r="I66" s="54">
        <v>11000</v>
      </c>
      <c r="J66" s="59">
        <v>16118.65</v>
      </c>
      <c r="K66" s="86">
        <f t="shared" si="4"/>
        <v>168.61853034341644</v>
      </c>
      <c r="L66" s="93">
        <f t="shared" si="5"/>
        <v>146.53318181818182</v>
      </c>
    </row>
    <row r="67" spans="2:12" x14ac:dyDescent="0.25">
      <c r="B67" s="11"/>
      <c r="C67" s="11"/>
      <c r="D67" s="12"/>
      <c r="E67" s="11">
        <v>3232</v>
      </c>
      <c r="F67" s="11" t="s">
        <v>110</v>
      </c>
      <c r="G67" s="59">
        <v>11987.61</v>
      </c>
      <c r="H67" s="54">
        <v>15000</v>
      </c>
      <c r="I67" s="54">
        <v>15000</v>
      </c>
      <c r="J67" s="59">
        <v>20997.07</v>
      </c>
      <c r="K67" s="86">
        <f t="shared" si="4"/>
        <v>175.15643234973442</v>
      </c>
      <c r="L67" s="93">
        <f t="shared" si="5"/>
        <v>139.98046666666667</v>
      </c>
    </row>
    <row r="68" spans="2:12" x14ac:dyDescent="0.25">
      <c r="B68" s="11"/>
      <c r="C68" s="11"/>
      <c r="D68" s="12"/>
      <c r="E68" s="11">
        <v>3233</v>
      </c>
      <c r="F68" s="11" t="s">
        <v>111</v>
      </c>
      <c r="G68" s="59">
        <v>11926.32</v>
      </c>
      <c r="H68" s="54">
        <v>7000</v>
      </c>
      <c r="I68" s="54">
        <v>7000</v>
      </c>
      <c r="J68" s="59">
        <v>8909.25</v>
      </c>
      <c r="K68" s="86">
        <f t="shared" si="4"/>
        <v>74.702422876461469</v>
      </c>
      <c r="L68" s="93">
        <f t="shared" si="5"/>
        <v>127.27500000000001</v>
      </c>
    </row>
    <row r="69" spans="2:12" x14ac:dyDescent="0.25">
      <c r="B69" s="11"/>
      <c r="C69" s="11"/>
      <c r="D69" s="12"/>
      <c r="E69" s="11">
        <v>3234</v>
      </c>
      <c r="F69" s="11" t="s">
        <v>112</v>
      </c>
      <c r="G69" s="59">
        <v>8824.68</v>
      </c>
      <c r="H69" s="54">
        <v>16000</v>
      </c>
      <c r="I69" s="54">
        <v>16000</v>
      </c>
      <c r="J69" s="59">
        <v>14545.89</v>
      </c>
      <c r="K69" s="86">
        <f t="shared" si="4"/>
        <v>164.83192591686043</v>
      </c>
      <c r="L69" s="93">
        <f t="shared" si="5"/>
        <v>90.911812499999996</v>
      </c>
    </row>
    <row r="70" spans="2:12" x14ac:dyDescent="0.25">
      <c r="B70" s="11"/>
      <c r="C70" s="11"/>
      <c r="D70" s="12"/>
      <c r="E70" s="11">
        <v>3235</v>
      </c>
      <c r="F70" s="11" t="s">
        <v>113</v>
      </c>
      <c r="G70" s="59">
        <v>24171.48</v>
      </c>
      <c r="H70" s="54">
        <v>25000</v>
      </c>
      <c r="I70" s="54">
        <v>20000</v>
      </c>
      <c r="J70" s="59">
        <v>14590.6</v>
      </c>
      <c r="K70" s="86">
        <f t="shared" si="4"/>
        <v>60.362873932419539</v>
      </c>
      <c r="L70" s="93">
        <f t="shared" si="5"/>
        <v>72.953000000000003</v>
      </c>
    </row>
    <row r="71" spans="2:12" x14ac:dyDescent="0.25">
      <c r="B71" s="11"/>
      <c r="C71" s="11"/>
      <c r="D71" s="12"/>
      <c r="E71" s="11">
        <v>3236</v>
      </c>
      <c r="F71" s="11" t="s">
        <v>114</v>
      </c>
      <c r="G71" s="59">
        <v>697.99</v>
      </c>
      <c r="H71" s="54">
        <v>13000</v>
      </c>
      <c r="I71" s="54">
        <v>10000</v>
      </c>
      <c r="J71" s="59">
        <v>2427.29</v>
      </c>
      <c r="K71" s="86">
        <f t="shared" si="4"/>
        <v>347.75426582042724</v>
      </c>
      <c r="L71" s="93">
        <f t="shared" si="5"/>
        <v>24.2729</v>
      </c>
    </row>
    <row r="72" spans="2:12" x14ac:dyDescent="0.25">
      <c r="B72" s="11"/>
      <c r="C72" s="11"/>
      <c r="D72" s="12"/>
      <c r="E72" s="11">
        <v>3237</v>
      </c>
      <c r="F72" s="11" t="s">
        <v>115</v>
      </c>
      <c r="G72" s="59">
        <v>3700</v>
      </c>
      <c r="H72" s="54">
        <v>8500</v>
      </c>
      <c r="I72" s="54">
        <v>8500</v>
      </c>
      <c r="J72" s="59">
        <v>2675</v>
      </c>
      <c r="K72" s="86">
        <f t="shared" si="4"/>
        <v>72.297297297297305</v>
      </c>
      <c r="L72" s="93">
        <f t="shared" si="5"/>
        <v>31.470588235294116</v>
      </c>
    </row>
    <row r="73" spans="2:12" x14ac:dyDescent="0.25">
      <c r="B73" s="11"/>
      <c r="C73" s="11"/>
      <c r="D73" s="12"/>
      <c r="E73" s="11">
        <v>3238</v>
      </c>
      <c r="F73" s="11" t="s">
        <v>116</v>
      </c>
      <c r="G73" s="59">
        <v>4293.8599999999997</v>
      </c>
      <c r="H73" s="54">
        <v>9000</v>
      </c>
      <c r="I73" s="54">
        <v>9000</v>
      </c>
      <c r="J73" s="59">
        <v>10721.92</v>
      </c>
      <c r="K73" s="86">
        <f t="shared" si="4"/>
        <v>249.70353015701491</v>
      </c>
      <c r="L73" s="93">
        <f t="shared" si="5"/>
        <v>119.13244444444445</v>
      </c>
    </row>
    <row r="74" spans="2:12" x14ac:dyDescent="0.25">
      <c r="B74" s="11"/>
      <c r="C74" s="11"/>
      <c r="D74" s="12"/>
      <c r="E74" s="11">
        <v>3239</v>
      </c>
      <c r="F74" s="11" t="s">
        <v>117</v>
      </c>
      <c r="G74" s="59">
        <v>3727.9</v>
      </c>
      <c r="H74" s="54">
        <v>6000</v>
      </c>
      <c r="I74" s="54">
        <v>6000</v>
      </c>
      <c r="J74" s="59">
        <v>4358.08</v>
      </c>
      <c r="K74" s="86">
        <f t="shared" si="4"/>
        <v>116.9044234019153</v>
      </c>
      <c r="L74" s="93">
        <f t="shared" si="5"/>
        <v>72.634666666666675</v>
      </c>
    </row>
    <row r="75" spans="2:12" x14ac:dyDescent="0.25">
      <c r="B75" s="11"/>
      <c r="C75" s="11"/>
      <c r="D75" s="11">
        <v>329</v>
      </c>
      <c r="E75" s="11"/>
      <c r="F75" s="11" t="s">
        <v>129</v>
      </c>
      <c r="G75" s="59">
        <v>8165.18</v>
      </c>
      <c r="H75" s="54">
        <v>14500</v>
      </c>
      <c r="I75" s="54">
        <v>14500</v>
      </c>
      <c r="J75" s="59">
        <v>11337.91</v>
      </c>
      <c r="K75" s="86">
        <f t="shared" si="4"/>
        <v>138.85682863084463</v>
      </c>
      <c r="L75" s="93">
        <f t="shared" si="5"/>
        <v>78.192482758620685</v>
      </c>
    </row>
    <row r="76" spans="2:12" ht="25.5" x14ac:dyDescent="0.25">
      <c r="B76" s="11"/>
      <c r="C76" s="11"/>
      <c r="D76" s="11"/>
      <c r="E76" s="11">
        <v>3291</v>
      </c>
      <c r="F76" s="27" t="s">
        <v>150</v>
      </c>
      <c r="G76" s="59">
        <v>713.29</v>
      </c>
      <c r="H76" s="54">
        <v>1500</v>
      </c>
      <c r="I76" s="54">
        <v>1500</v>
      </c>
      <c r="J76" s="59">
        <v>1200</v>
      </c>
      <c r="K76" s="86">
        <f t="shared" si="4"/>
        <v>168.23451891937361</v>
      </c>
      <c r="L76" s="93">
        <f t="shared" si="5"/>
        <v>80</v>
      </c>
    </row>
    <row r="77" spans="2:12" x14ac:dyDescent="0.25">
      <c r="B77" s="11"/>
      <c r="C77" s="11"/>
      <c r="D77" s="12"/>
      <c r="E77" s="11">
        <v>3292</v>
      </c>
      <c r="F77" s="11" t="s">
        <v>130</v>
      </c>
      <c r="G77" s="59">
        <v>762.67</v>
      </c>
      <c r="H77" s="54">
        <v>3000</v>
      </c>
      <c r="I77" s="54">
        <v>3000</v>
      </c>
      <c r="J77" s="59">
        <v>1943.68</v>
      </c>
      <c r="K77" s="86">
        <f t="shared" ref="K77:K87" si="6">J77/G77*100</f>
        <v>254.85203298936634</v>
      </c>
      <c r="L77" s="93">
        <f t="shared" ref="L77:L84" si="7">J77/I77*100</f>
        <v>64.789333333333332</v>
      </c>
    </row>
    <row r="78" spans="2:12" x14ac:dyDescent="0.25">
      <c r="B78" s="11"/>
      <c r="C78" s="11"/>
      <c r="D78" s="12"/>
      <c r="E78" s="11">
        <v>3295</v>
      </c>
      <c r="F78" s="11" t="s">
        <v>131</v>
      </c>
      <c r="G78" s="59">
        <v>5267.5</v>
      </c>
      <c r="H78" s="54">
        <v>5000</v>
      </c>
      <c r="I78" s="54">
        <v>5000</v>
      </c>
      <c r="J78" s="59">
        <v>6746.11</v>
      </c>
      <c r="K78" s="86">
        <f t="shared" si="6"/>
        <v>128.0704318936877</v>
      </c>
      <c r="L78" s="93">
        <f t="shared" si="7"/>
        <v>134.9222</v>
      </c>
    </row>
    <row r="79" spans="2:12" x14ac:dyDescent="0.25">
      <c r="B79" s="11"/>
      <c r="C79" s="11"/>
      <c r="D79" s="12"/>
      <c r="E79" s="11">
        <v>3299</v>
      </c>
      <c r="F79" s="11" t="s">
        <v>129</v>
      </c>
      <c r="G79" s="59">
        <v>1421.72</v>
      </c>
      <c r="H79" s="54">
        <v>5000</v>
      </c>
      <c r="I79" s="54">
        <v>5000</v>
      </c>
      <c r="J79" s="59">
        <v>1448.12</v>
      </c>
      <c r="K79" s="86">
        <f t="shared" si="6"/>
        <v>101.8569057198323</v>
      </c>
      <c r="L79" s="93">
        <f t="shared" si="7"/>
        <v>28.962399999999999</v>
      </c>
    </row>
    <row r="80" spans="2:12" x14ac:dyDescent="0.25">
      <c r="B80" s="11"/>
      <c r="C80" s="19">
        <v>34</v>
      </c>
      <c r="D80" s="12"/>
      <c r="E80" s="11"/>
      <c r="F80" s="11" t="s">
        <v>156</v>
      </c>
      <c r="G80" s="77">
        <v>866.05</v>
      </c>
      <c r="H80" s="58">
        <v>1700</v>
      </c>
      <c r="I80" s="58">
        <v>4600</v>
      </c>
      <c r="J80" s="77">
        <v>3724.69</v>
      </c>
      <c r="K80" s="86">
        <f t="shared" si="6"/>
        <v>430.07794007274407</v>
      </c>
      <c r="L80" s="93">
        <f t="shared" si="7"/>
        <v>80.971521739130438</v>
      </c>
    </row>
    <row r="81" spans="2:12" x14ac:dyDescent="0.25">
      <c r="B81" s="11"/>
      <c r="C81" s="11"/>
      <c r="D81" s="11">
        <v>343</v>
      </c>
      <c r="E81" s="11"/>
      <c r="F81" s="11" t="s">
        <v>132</v>
      </c>
      <c r="G81" s="59">
        <v>866.05</v>
      </c>
      <c r="H81" s="54">
        <v>1700</v>
      </c>
      <c r="I81" s="54">
        <v>4600</v>
      </c>
      <c r="J81" s="59">
        <v>3724.69</v>
      </c>
      <c r="K81" s="86">
        <f t="shared" si="6"/>
        <v>430.07794007274407</v>
      </c>
      <c r="L81" s="93">
        <f t="shared" si="7"/>
        <v>80.971521739130438</v>
      </c>
    </row>
    <row r="82" spans="2:12" x14ac:dyDescent="0.25">
      <c r="B82" s="11"/>
      <c r="C82" s="11"/>
      <c r="D82" s="12"/>
      <c r="E82" s="11">
        <v>3431</v>
      </c>
      <c r="F82" s="11" t="s">
        <v>133</v>
      </c>
      <c r="G82" s="59">
        <v>842.11</v>
      </c>
      <c r="H82" s="54">
        <v>1500</v>
      </c>
      <c r="I82" s="54">
        <v>1500</v>
      </c>
      <c r="J82" s="59">
        <v>1030.1600000000001</v>
      </c>
      <c r="K82" s="86">
        <f t="shared" si="6"/>
        <v>122.33081188918314</v>
      </c>
      <c r="L82" s="93">
        <f t="shared" si="7"/>
        <v>68.677333333333337</v>
      </c>
    </row>
    <row r="83" spans="2:12" x14ac:dyDescent="0.25">
      <c r="B83" s="11"/>
      <c r="C83" s="11"/>
      <c r="D83" s="12"/>
      <c r="E83" s="11">
        <v>3433</v>
      </c>
      <c r="F83" s="11" t="s">
        <v>134</v>
      </c>
      <c r="G83" s="59">
        <v>23.94</v>
      </c>
      <c r="H83" s="54">
        <v>100</v>
      </c>
      <c r="I83" s="54">
        <v>3000</v>
      </c>
      <c r="J83" s="59">
        <v>2694.53</v>
      </c>
      <c r="K83" s="86">
        <f t="shared" si="6"/>
        <v>11255.346700083543</v>
      </c>
      <c r="L83" s="93">
        <f t="shared" si="7"/>
        <v>89.817666666666668</v>
      </c>
    </row>
    <row r="84" spans="2:12" x14ac:dyDescent="0.25">
      <c r="B84" s="11"/>
      <c r="C84" s="11"/>
      <c r="D84" s="12"/>
      <c r="E84" s="11">
        <v>3434</v>
      </c>
      <c r="F84" s="11" t="s">
        <v>151</v>
      </c>
      <c r="G84" s="59">
        <v>0</v>
      </c>
      <c r="H84" s="54">
        <v>100</v>
      </c>
      <c r="I84" s="54">
        <v>100</v>
      </c>
      <c r="J84" s="59"/>
      <c r="K84" s="86" t="e">
        <f t="shared" si="6"/>
        <v>#DIV/0!</v>
      </c>
      <c r="L84" s="93">
        <f t="shared" si="7"/>
        <v>0</v>
      </c>
    </row>
    <row r="85" spans="2:12" ht="30.75" customHeight="1" x14ac:dyDescent="0.25">
      <c r="B85" s="11"/>
      <c r="C85" s="11">
        <v>36</v>
      </c>
      <c r="D85" s="12"/>
      <c r="E85" s="11"/>
      <c r="F85" s="27" t="s">
        <v>158</v>
      </c>
      <c r="G85" s="77">
        <v>4354.46</v>
      </c>
      <c r="H85" s="54"/>
      <c r="I85" s="54"/>
      <c r="J85" s="77"/>
      <c r="K85" s="86">
        <f t="shared" si="6"/>
        <v>0</v>
      </c>
      <c r="L85" s="93"/>
    </row>
    <row r="86" spans="2:12" ht="25.5" x14ac:dyDescent="0.25">
      <c r="B86" s="84"/>
      <c r="C86" s="84"/>
      <c r="D86" s="84">
        <v>369</v>
      </c>
      <c r="E86" s="84"/>
      <c r="F86" s="73" t="s">
        <v>135</v>
      </c>
      <c r="G86" s="77">
        <v>4354.46</v>
      </c>
      <c r="H86" s="85"/>
      <c r="I86" s="85"/>
      <c r="J86" s="77"/>
      <c r="K86" s="86">
        <f t="shared" si="6"/>
        <v>0</v>
      </c>
      <c r="L86" s="93"/>
    </row>
    <row r="87" spans="2:12" ht="25.5" x14ac:dyDescent="0.25">
      <c r="B87" s="11"/>
      <c r="C87" s="11"/>
      <c r="D87" s="12"/>
      <c r="E87" s="11">
        <v>3691</v>
      </c>
      <c r="F87" s="27" t="s">
        <v>136</v>
      </c>
      <c r="G87" s="59">
        <v>4354.46</v>
      </c>
      <c r="H87" s="54"/>
      <c r="I87" s="54"/>
      <c r="J87" s="59"/>
      <c r="K87" s="86">
        <f t="shared" si="6"/>
        <v>0</v>
      </c>
      <c r="L87" s="93"/>
    </row>
    <row r="88" spans="2:12" ht="25.5" x14ac:dyDescent="0.25">
      <c r="B88" s="11"/>
      <c r="C88" s="11">
        <v>37</v>
      </c>
      <c r="D88" s="12"/>
      <c r="E88" s="11"/>
      <c r="F88" s="27" t="s">
        <v>157</v>
      </c>
      <c r="G88" s="77">
        <v>21670.09</v>
      </c>
      <c r="H88" s="58">
        <v>32500</v>
      </c>
      <c r="I88" s="58">
        <v>26500</v>
      </c>
      <c r="J88" s="77">
        <v>27498.03</v>
      </c>
      <c r="K88" s="86">
        <f>J88/G88*100</f>
        <v>126.8939353735956</v>
      </c>
      <c r="L88" s="93">
        <f>J88/I88*100</f>
        <v>103.76615094339623</v>
      </c>
    </row>
    <row r="89" spans="2:12" ht="25.5" x14ac:dyDescent="0.25">
      <c r="B89" s="11"/>
      <c r="C89" s="11"/>
      <c r="D89" s="11">
        <v>372</v>
      </c>
      <c r="E89" s="11"/>
      <c r="F89" s="27" t="s">
        <v>137</v>
      </c>
      <c r="G89" s="77">
        <v>21670.09</v>
      </c>
      <c r="H89" s="115">
        <v>32500</v>
      </c>
      <c r="I89" s="115">
        <v>26500</v>
      </c>
      <c r="J89" s="77">
        <v>27498.03</v>
      </c>
      <c r="K89" s="86">
        <f>J89/G89*100</f>
        <v>126.8939353735956</v>
      </c>
      <c r="L89" s="93">
        <f>J89/I89*100</f>
        <v>103.76615094339623</v>
      </c>
    </row>
    <row r="90" spans="2:12" x14ac:dyDescent="0.25">
      <c r="B90" s="11"/>
      <c r="C90" s="11"/>
      <c r="D90" s="12"/>
      <c r="E90" s="11">
        <v>3721</v>
      </c>
      <c r="F90" s="27" t="s">
        <v>138</v>
      </c>
      <c r="G90" s="59">
        <v>11833.19</v>
      </c>
      <c r="H90" s="54">
        <v>16000</v>
      </c>
      <c r="I90" s="54">
        <v>13000</v>
      </c>
      <c r="J90" s="59">
        <v>14651.68</v>
      </c>
      <c r="K90" s="86">
        <f>J90/G90*100</f>
        <v>123.81851385805518</v>
      </c>
      <c r="L90" s="93">
        <f>J90/I90*100</f>
        <v>112.70523076923078</v>
      </c>
    </row>
    <row r="91" spans="2:12" x14ac:dyDescent="0.25">
      <c r="B91" s="11"/>
      <c r="C91" s="11"/>
      <c r="D91" s="12"/>
      <c r="E91" s="11">
        <v>3722</v>
      </c>
      <c r="F91" s="27" t="s">
        <v>139</v>
      </c>
      <c r="G91" s="59">
        <v>9836.9</v>
      </c>
      <c r="H91" s="54">
        <v>16500</v>
      </c>
      <c r="I91" s="54">
        <v>13500</v>
      </c>
      <c r="J91" s="59">
        <v>12846.35</v>
      </c>
      <c r="K91" s="86">
        <f>J91/G91*100</f>
        <v>130.59347965314277</v>
      </c>
      <c r="L91" s="93">
        <f>J91/I91*100</f>
        <v>95.158148148148143</v>
      </c>
    </row>
    <row r="92" spans="2:12" x14ac:dyDescent="0.25">
      <c r="B92" s="13">
        <v>4</v>
      </c>
      <c r="C92" s="13"/>
      <c r="D92" s="13"/>
      <c r="E92" s="13"/>
      <c r="F92" s="17" t="s">
        <v>6</v>
      </c>
      <c r="G92" s="77">
        <v>99812.04</v>
      </c>
      <c r="H92" s="58"/>
      <c r="I92" s="58"/>
      <c r="J92" s="77">
        <v>77413.259999999995</v>
      </c>
      <c r="K92" s="86">
        <f>J92/G92*100</f>
        <v>77.559039971530481</v>
      </c>
      <c r="L92" s="93"/>
    </row>
    <row r="93" spans="2:12" ht="25.5" x14ac:dyDescent="0.25">
      <c r="B93" s="14"/>
      <c r="C93" s="10">
        <v>41</v>
      </c>
      <c r="D93" s="14"/>
      <c r="E93" s="14"/>
      <c r="F93" s="18" t="s">
        <v>7</v>
      </c>
      <c r="G93" s="77"/>
      <c r="H93" s="54"/>
      <c r="I93" s="54"/>
      <c r="J93" s="77">
        <v>2000</v>
      </c>
      <c r="K93" s="86"/>
      <c r="L93" s="93"/>
    </row>
    <row r="94" spans="2:12" x14ac:dyDescent="0.25">
      <c r="B94" s="14"/>
      <c r="C94" s="14"/>
      <c r="D94" s="11">
        <v>411</v>
      </c>
      <c r="E94" s="11"/>
      <c r="F94" s="11" t="s">
        <v>48</v>
      </c>
      <c r="G94" s="59"/>
      <c r="H94" s="54"/>
      <c r="I94" s="54"/>
      <c r="J94" s="59"/>
      <c r="K94" s="86"/>
      <c r="L94" s="93"/>
    </row>
    <row r="95" spans="2:12" x14ac:dyDescent="0.25">
      <c r="B95" s="14"/>
      <c r="C95" s="14"/>
      <c r="D95" s="11"/>
      <c r="E95" s="11">
        <v>4111</v>
      </c>
      <c r="F95" s="11" t="s">
        <v>49</v>
      </c>
      <c r="G95" s="59"/>
      <c r="H95" s="54"/>
      <c r="I95" s="54"/>
      <c r="J95" s="59"/>
      <c r="K95" s="86"/>
      <c r="L95" s="93"/>
    </row>
    <row r="96" spans="2:12" x14ac:dyDescent="0.25">
      <c r="B96" s="14"/>
      <c r="C96" s="14"/>
      <c r="D96" s="11">
        <v>412</v>
      </c>
      <c r="E96" s="11"/>
      <c r="F96" s="11" t="s">
        <v>146</v>
      </c>
      <c r="G96" s="77"/>
      <c r="H96" s="54"/>
      <c r="I96" s="54"/>
      <c r="J96" s="77">
        <v>2000</v>
      </c>
      <c r="K96" s="86"/>
      <c r="L96" s="93"/>
    </row>
    <row r="97" spans="2:12" x14ac:dyDescent="0.25">
      <c r="B97" s="14"/>
      <c r="C97" s="14"/>
      <c r="D97" s="11"/>
      <c r="E97" s="11">
        <v>4124</v>
      </c>
      <c r="F97" s="11" t="s">
        <v>147</v>
      </c>
      <c r="G97" s="59"/>
      <c r="H97" s="54"/>
      <c r="I97" s="54"/>
      <c r="J97" s="59">
        <v>2000</v>
      </c>
      <c r="K97" s="86"/>
      <c r="L97" s="93"/>
    </row>
    <row r="98" spans="2:12" x14ac:dyDescent="0.25">
      <c r="B98" s="62"/>
      <c r="C98" s="117">
        <v>42</v>
      </c>
      <c r="D98" s="62"/>
      <c r="E98" s="62"/>
      <c r="F98" s="62" t="s">
        <v>140</v>
      </c>
      <c r="G98" s="77">
        <v>6695.13</v>
      </c>
      <c r="H98" s="59"/>
      <c r="I98" s="59"/>
      <c r="J98" s="77">
        <v>75413.259999999995</v>
      </c>
      <c r="K98" s="86">
        <f>J98/G98*100</f>
        <v>1126.3897788392458</v>
      </c>
      <c r="L98" s="93"/>
    </row>
    <row r="99" spans="2:12" x14ac:dyDescent="0.25">
      <c r="B99" s="62"/>
      <c r="C99" s="62"/>
      <c r="D99" s="61">
        <v>421</v>
      </c>
      <c r="E99" s="61"/>
      <c r="F99" s="62" t="s">
        <v>43</v>
      </c>
      <c r="G99" s="77"/>
      <c r="H99" s="59"/>
      <c r="I99" s="59"/>
      <c r="J99" s="77"/>
      <c r="K99" s="86"/>
      <c r="L99" s="93"/>
    </row>
    <row r="100" spans="2:12" ht="15" customHeight="1" x14ac:dyDescent="0.25">
      <c r="B100" s="66"/>
      <c r="C100" s="66"/>
      <c r="D100" s="74"/>
      <c r="E100" s="75">
        <v>4212</v>
      </c>
      <c r="F100" s="71" t="s">
        <v>141</v>
      </c>
      <c r="G100" s="76"/>
      <c r="H100" s="76"/>
      <c r="I100" s="76"/>
      <c r="J100" s="76"/>
      <c r="K100" s="88"/>
      <c r="L100" s="94"/>
    </row>
    <row r="101" spans="2:12" x14ac:dyDescent="0.25">
      <c r="B101" s="66"/>
      <c r="C101" s="66"/>
      <c r="D101" s="75">
        <v>422</v>
      </c>
      <c r="E101" s="74"/>
      <c r="F101" s="71" t="s">
        <v>142</v>
      </c>
      <c r="G101" s="72">
        <v>3195.13</v>
      </c>
      <c r="H101" s="76"/>
      <c r="I101" s="76"/>
      <c r="J101" s="76">
        <v>50627.35</v>
      </c>
      <c r="K101" s="88">
        <f>J101/G101*100</f>
        <v>1584.516122974652</v>
      </c>
      <c r="L101" s="94"/>
    </row>
    <row r="102" spans="2:12" ht="16.5" customHeight="1" x14ac:dyDescent="0.25">
      <c r="B102" s="66"/>
      <c r="C102" s="66"/>
      <c r="D102" s="74"/>
      <c r="E102" s="75">
        <v>4221</v>
      </c>
      <c r="F102" s="71" t="s">
        <v>143</v>
      </c>
      <c r="G102" s="76">
        <v>150.13</v>
      </c>
      <c r="H102" s="76"/>
      <c r="I102" s="76"/>
      <c r="J102" s="76">
        <v>22991.25</v>
      </c>
      <c r="K102" s="88">
        <f>J102/G102*100</f>
        <v>15314.227669353226</v>
      </c>
      <c r="L102" s="94"/>
    </row>
    <row r="103" spans="2:12" x14ac:dyDescent="0.25">
      <c r="B103" s="62"/>
      <c r="C103" s="62"/>
      <c r="D103" s="61"/>
      <c r="E103" s="61">
        <v>4226</v>
      </c>
      <c r="F103" s="62" t="s">
        <v>144</v>
      </c>
      <c r="G103" s="59"/>
      <c r="H103" s="59"/>
      <c r="I103" s="59"/>
      <c r="J103" s="59"/>
      <c r="K103" s="86"/>
      <c r="L103" s="93"/>
    </row>
    <row r="104" spans="2:12" x14ac:dyDescent="0.25">
      <c r="B104" s="62"/>
      <c r="C104" s="62"/>
      <c r="D104" s="61"/>
      <c r="E104" s="61">
        <v>4227</v>
      </c>
      <c r="F104" s="62" t="s">
        <v>145</v>
      </c>
      <c r="G104" s="59">
        <v>3045</v>
      </c>
      <c r="H104" s="59"/>
      <c r="I104" s="59"/>
      <c r="J104" s="59">
        <v>27636.1</v>
      </c>
      <c r="K104" s="86"/>
      <c r="L104" s="93"/>
    </row>
    <row r="105" spans="2:12" x14ac:dyDescent="0.25">
      <c r="B105" s="62"/>
      <c r="C105" s="62"/>
      <c r="D105" s="61">
        <v>423</v>
      </c>
      <c r="E105" s="61"/>
      <c r="F105" s="62" t="s">
        <v>148</v>
      </c>
      <c r="G105" s="77">
        <v>3500</v>
      </c>
      <c r="H105" s="77"/>
      <c r="I105" s="77"/>
      <c r="J105" s="59">
        <v>24785.91</v>
      </c>
      <c r="K105" s="86"/>
      <c r="L105" s="93"/>
    </row>
    <row r="106" spans="2:12" x14ac:dyDescent="0.25">
      <c r="B106" s="62"/>
      <c r="C106" s="62"/>
      <c r="D106" s="61"/>
      <c r="E106" s="61">
        <v>4231</v>
      </c>
      <c r="F106" s="62" t="s">
        <v>149</v>
      </c>
      <c r="G106" s="59">
        <v>3500</v>
      </c>
      <c r="H106" s="59"/>
      <c r="I106" s="59"/>
      <c r="J106" s="59">
        <v>24785.91</v>
      </c>
      <c r="K106" s="86"/>
      <c r="L106" s="93"/>
    </row>
    <row r="107" spans="2:12" ht="27.75" customHeight="1" x14ac:dyDescent="0.25">
      <c r="B107" s="62"/>
      <c r="C107" s="70">
        <v>45</v>
      </c>
      <c r="D107" s="62"/>
      <c r="E107" s="62"/>
      <c r="F107" s="89" t="s">
        <v>160</v>
      </c>
      <c r="G107" s="77">
        <v>93116.91</v>
      </c>
      <c r="H107" s="62"/>
      <c r="I107" s="62"/>
      <c r="J107" s="77"/>
      <c r="K107" s="62"/>
      <c r="L107" s="93"/>
    </row>
    <row r="108" spans="2:12" x14ac:dyDescent="0.25">
      <c r="B108" s="62"/>
      <c r="C108" s="62"/>
      <c r="D108" s="61">
        <v>451</v>
      </c>
      <c r="E108" s="62"/>
      <c r="F108" s="62" t="s">
        <v>161</v>
      </c>
      <c r="G108" s="77">
        <v>93116.91</v>
      </c>
      <c r="H108" s="90"/>
      <c r="I108" s="90"/>
      <c r="J108" s="59"/>
      <c r="K108" s="62"/>
      <c r="L108" s="95"/>
    </row>
    <row r="109" spans="2:12" x14ac:dyDescent="0.25">
      <c r="B109" s="62"/>
      <c r="C109" s="62"/>
      <c r="D109" s="62"/>
      <c r="E109" s="62">
        <v>4551</v>
      </c>
      <c r="F109" s="62" t="s">
        <v>161</v>
      </c>
      <c r="G109" s="59">
        <v>93116.91</v>
      </c>
      <c r="H109" s="62"/>
      <c r="I109" s="62"/>
      <c r="J109" s="62"/>
      <c r="K109" s="62"/>
      <c r="L109" s="62"/>
    </row>
  </sheetData>
  <mergeCells count="7">
    <mergeCell ref="B2:L2"/>
    <mergeCell ref="B4:L4"/>
    <mergeCell ref="B6:L6"/>
    <mergeCell ref="B41:F41"/>
    <mergeCell ref="B9:F9"/>
    <mergeCell ref="B40:F40"/>
    <mergeCell ref="B8:F8"/>
  </mergeCells>
  <pageMargins left="0.7" right="0.7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5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4" t="s">
        <v>53</v>
      </c>
      <c r="C2" s="134"/>
      <c r="D2" s="134"/>
      <c r="E2" s="134"/>
      <c r="F2" s="134"/>
      <c r="G2" s="134"/>
      <c r="H2" s="13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42" t="s">
        <v>8</v>
      </c>
      <c r="C4" s="42" t="s">
        <v>183</v>
      </c>
      <c r="D4" s="42" t="s">
        <v>193</v>
      </c>
      <c r="E4" s="42" t="s">
        <v>194</v>
      </c>
      <c r="F4" s="42" t="s">
        <v>207</v>
      </c>
      <c r="G4" s="42" t="s">
        <v>35</v>
      </c>
      <c r="H4" s="42" t="s">
        <v>67</v>
      </c>
    </row>
    <row r="5" spans="2:8" x14ac:dyDescent="0.25">
      <c r="B5" s="42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50</v>
      </c>
      <c r="H5" s="45" t="s">
        <v>51</v>
      </c>
    </row>
    <row r="6" spans="2:8" x14ac:dyDescent="0.25">
      <c r="B6" s="10" t="s">
        <v>64</v>
      </c>
      <c r="C6" s="57">
        <v>2080789.42</v>
      </c>
      <c r="D6" s="57">
        <v>2370409</v>
      </c>
      <c r="E6" s="57">
        <v>2333309</v>
      </c>
      <c r="F6" s="57">
        <v>2335042.59</v>
      </c>
      <c r="G6" s="86">
        <f>F6/C6*100</f>
        <v>112.21907260562676</v>
      </c>
      <c r="H6" s="86">
        <f>F6/E6*100</f>
        <v>100.07429748910238</v>
      </c>
    </row>
    <row r="7" spans="2:8" x14ac:dyDescent="0.25">
      <c r="B7" s="10" t="s">
        <v>25</v>
      </c>
      <c r="C7" s="77">
        <v>1658325.16</v>
      </c>
      <c r="D7" s="58">
        <v>2312909</v>
      </c>
      <c r="E7" s="58">
        <v>2275809</v>
      </c>
      <c r="F7" s="77">
        <v>1906688.47</v>
      </c>
      <c r="G7" s="86">
        <f>F7/C7*100</f>
        <v>114.97675582513625</v>
      </c>
      <c r="H7" s="86">
        <f>F7/E8*100</f>
        <v>83.780689416378962</v>
      </c>
    </row>
    <row r="8" spans="2:8" x14ac:dyDescent="0.25">
      <c r="B8" s="24" t="s">
        <v>26</v>
      </c>
      <c r="C8" s="59">
        <v>1658325.15</v>
      </c>
      <c r="D8" s="54">
        <v>2312909</v>
      </c>
      <c r="E8" s="54">
        <v>2275809</v>
      </c>
      <c r="F8" s="59">
        <v>1906688.47</v>
      </c>
      <c r="G8" s="86">
        <f>F8/C8*100</f>
        <v>114.97675651846684</v>
      </c>
      <c r="H8" s="86">
        <f>F8/E8*100</f>
        <v>83.780689416378962</v>
      </c>
    </row>
    <row r="9" spans="2:8" x14ac:dyDescent="0.25">
      <c r="B9" s="25"/>
      <c r="C9" s="59"/>
      <c r="D9" s="54"/>
      <c r="E9" s="54"/>
      <c r="F9" s="59"/>
      <c r="G9" s="86"/>
      <c r="H9" s="86"/>
    </row>
    <row r="10" spans="2:8" x14ac:dyDescent="0.25">
      <c r="B10" s="10" t="s">
        <v>118</v>
      </c>
      <c r="C10" s="77">
        <v>5599.46</v>
      </c>
      <c r="D10" s="58">
        <v>2500</v>
      </c>
      <c r="E10" s="58">
        <v>2500</v>
      </c>
      <c r="F10" s="77">
        <v>3175.5</v>
      </c>
      <c r="G10" s="86">
        <f>F10/C10*100</f>
        <v>56.710825686762654</v>
      </c>
      <c r="H10" s="86">
        <f>F10/E10*100</f>
        <v>127.02</v>
      </c>
    </row>
    <row r="11" spans="2:8" x14ac:dyDescent="0.25">
      <c r="B11" s="26" t="s">
        <v>119</v>
      </c>
      <c r="C11" s="59">
        <v>5599.46</v>
      </c>
      <c r="D11" s="54">
        <v>2500</v>
      </c>
      <c r="E11" s="54">
        <v>2500</v>
      </c>
      <c r="F11" s="59">
        <v>3175.5</v>
      </c>
      <c r="G11" s="86">
        <f>F11/C11*100</f>
        <v>56.710825686762654</v>
      </c>
      <c r="H11" s="86">
        <f>F11/E11*100</f>
        <v>127.02</v>
      </c>
    </row>
    <row r="12" spans="2:8" x14ac:dyDescent="0.25">
      <c r="B12" s="26"/>
      <c r="C12" s="59"/>
      <c r="D12" s="54"/>
      <c r="E12" s="54"/>
      <c r="F12" s="59"/>
      <c r="G12" s="86"/>
      <c r="H12" s="86"/>
    </row>
    <row r="13" spans="2:8" ht="15.75" customHeight="1" x14ac:dyDescent="0.25">
      <c r="B13" s="10" t="s">
        <v>120</v>
      </c>
      <c r="C13" s="77">
        <v>406913.8</v>
      </c>
      <c r="D13" s="58">
        <v>53000</v>
      </c>
      <c r="E13" s="58">
        <v>53000</v>
      </c>
      <c r="F13" s="77">
        <v>411326.95</v>
      </c>
      <c r="G13" s="86">
        <f>F13/C13*100</f>
        <v>101.08454173832395</v>
      </c>
      <c r="H13" s="86">
        <f>F13/E13*100</f>
        <v>776.08858490566035</v>
      </c>
    </row>
    <row r="14" spans="2:8" ht="15.75" customHeight="1" x14ac:dyDescent="0.25">
      <c r="B14" s="67" t="s">
        <v>122</v>
      </c>
      <c r="C14" s="59">
        <v>56623.77</v>
      </c>
      <c r="D14" s="54">
        <v>53000</v>
      </c>
      <c r="E14" s="54">
        <v>53000</v>
      </c>
      <c r="F14" s="59">
        <v>28294.44</v>
      </c>
      <c r="G14" s="86">
        <f>F14/C14*100</f>
        <v>49.969191383759856</v>
      </c>
      <c r="H14" s="86">
        <f>F14/E14*100</f>
        <v>53.385735849056601</v>
      </c>
    </row>
    <row r="15" spans="2:8" x14ac:dyDescent="0.25">
      <c r="B15" s="67" t="s">
        <v>163</v>
      </c>
      <c r="C15" s="59">
        <v>350290.03</v>
      </c>
      <c r="D15" s="54"/>
      <c r="E15" s="54"/>
      <c r="F15" s="59">
        <v>383032.51</v>
      </c>
      <c r="G15" s="86">
        <f>F15/C15*100</f>
        <v>109.34724862137813</v>
      </c>
      <c r="H15" s="86"/>
    </row>
    <row r="16" spans="2:8" x14ac:dyDescent="0.25">
      <c r="B16" s="67"/>
      <c r="C16" s="59"/>
      <c r="D16" s="54"/>
      <c r="E16" s="54"/>
      <c r="F16" s="59"/>
      <c r="G16" s="86"/>
      <c r="H16" s="86"/>
    </row>
    <row r="17" spans="2:11" x14ac:dyDescent="0.25">
      <c r="B17" s="10" t="s">
        <v>121</v>
      </c>
      <c r="C17" s="77">
        <v>9951</v>
      </c>
      <c r="D17" s="58">
        <v>2000</v>
      </c>
      <c r="E17" s="58">
        <v>2000</v>
      </c>
      <c r="F17" s="77">
        <v>13734.69</v>
      </c>
      <c r="G17" s="86">
        <f>F17/C17*100</f>
        <v>138.02321374736209</v>
      </c>
      <c r="H17" s="86">
        <f>F17/E17*100</f>
        <v>686.73450000000003</v>
      </c>
    </row>
    <row r="18" spans="2:11" x14ac:dyDescent="0.25">
      <c r="B18" s="67" t="s">
        <v>123</v>
      </c>
      <c r="C18" s="59">
        <v>9951</v>
      </c>
      <c r="D18" s="54">
        <v>2000</v>
      </c>
      <c r="E18" s="54">
        <v>2000</v>
      </c>
      <c r="F18" s="59">
        <v>13734.69</v>
      </c>
      <c r="G18" s="86">
        <f>F18/C18*100</f>
        <v>138.02321374736209</v>
      </c>
      <c r="H18" s="86">
        <f>F18/E18*100</f>
        <v>686.73450000000003</v>
      </c>
    </row>
    <row r="19" spans="2:11" x14ac:dyDescent="0.25">
      <c r="B19" s="67"/>
      <c r="C19" s="59"/>
      <c r="D19" s="54"/>
      <c r="E19" s="54"/>
      <c r="F19" s="59"/>
      <c r="G19" s="86"/>
      <c r="H19" s="86"/>
    </row>
    <row r="20" spans="2:11" ht="28.5" customHeight="1" x14ac:dyDescent="0.25">
      <c r="B20" s="10" t="s">
        <v>187</v>
      </c>
      <c r="C20" s="77">
        <v>301.07</v>
      </c>
      <c r="D20" s="54"/>
      <c r="E20" s="54"/>
      <c r="F20" s="77">
        <v>116.98</v>
      </c>
      <c r="G20" s="86">
        <f>F20/C20*100</f>
        <v>38.8547513867207</v>
      </c>
      <c r="H20" s="86"/>
    </row>
    <row r="21" spans="2:11" ht="27.75" customHeight="1" x14ac:dyDescent="0.25">
      <c r="B21" s="26" t="s">
        <v>188</v>
      </c>
      <c r="C21" s="59">
        <v>301.07</v>
      </c>
      <c r="D21" s="54"/>
      <c r="E21" s="54"/>
      <c r="F21" s="59">
        <v>116.98</v>
      </c>
      <c r="G21" s="86">
        <f>F21/C21*100</f>
        <v>38.8547513867207</v>
      </c>
      <c r="H21" s="86"/>
    </row>
    <row r="22" spans="2:11" x14ac:dyDescent="0.25">
      <c r="B22" s="26"/>
      <c r="C22" s="59"/>
      <c r="D22" s="54"/>
      <c r="E22" s="54"/>
      <c r="F22" s="59"/>
      <c r="G22" s="86"/>
      <c r="H22" s="86"/>
    </row>
    <row r="23" spans="2:11" x14ac:dyDescent="0.25">
      <c r="B23" s="10" t="s">
        <v>65</v>
      </c>
      <c r="C23" s="77">
        <v>2067947.35</v>
      </c>
      <c r="D23" s="58">
        <v>2370409</v>
      </c>
      <c r="E23" s="58">
        <v>2333309</v>
      </c>
      <c r="F23" s="77">
        <v>2540962.58</v>
      </c>
      <c r="G23" s="86">
        <f>F23/C23*100</f>
        <v>122.87365923508642</v>
      </c>
      <c r="H23" s="86">
        <f>F23/E23*100</f>
        <v>108.89953195226178</v>
      </c>
    </row>
    <row r="24" spans="2:11" x14ac:dyDescent="0.25">
      <c r="B24" s="17" t="s">
        <v>25</v>
      </c>
      <c r="C24" s="77">
        <v>1658325.16</v>
      </c>
      <c r="D24" s="58">
        <v>2312909</v>
      </c>
      <c r="E24" s="58">
        <v>2275809</v>
      </c>
      <c r="F24" s="77">
        <v>2050259.04</v>
      </c>
      <c r="G24" s="86">
        <f>F24/C24*100</f>
        <v>123.63432030422791</v>
      </c>
      <c r="H24" s="86">
        <f>F24/E24*100</f>
        <v>90.089240353650069</v>
      </c>
    </row>
    <row r="25" spans="2:11" x14ac:dyDescent="0.25">
      <c r="B25" s="68" t="s">
        <v>124</v>
      </c>
      <c r="C25" s="59">
        <v>1658625.16</v>
      </c>
      <c r="D25" s="54">
        <v>2312909</v>
      </c>
      <c r="E25" s="54">
        <v>2275809</v>
      </c>
      <c r="F25" s="59">
        <v>2050259.04</v>
      </c>
      <c r="G25" s="86">
        <f>F25/C25*100</f>
        <v>123.61195823172007</v>
      </c>
      <c r="H25" s="86">
        <f>F25/E25*100</f>
        <v>90.089240353650069</v>
      </c>
    </row>
    <row r="26" spans="2:11" ht="15" customHeight="1" x14ac:dyDescent="0.25">
      <c r="B26" s="71"/>
      <c r="C26" s="72"/>
      <c r="D26" s="72"/>
      <c r="E26" s="72"/>
      <c r="F26" s="72"/>
      <c r="G26" s="96"/>
      <c r="H26" s="96"/>
      <c r="I26" s="37"/>
      <c r="J26" s="37"/>
      <c r="K26" s="37"/>
    </row>
    <row r="27" spans="2:11" x14ac:dyDescent="0.25">
      <c r="B27" s="70" t="s">
        <v>125</v>
      </c>
      <c r="C27" s="77">
        <v>5599.46</v>
      </c>
      <c r="D27" s="77">
        <v>2500</v>
      </c>
      <c r="E27" s="77">
        <v>2500</v>
      </c>
      <c r="F27" s="77">
        <v>3175.5</v>
      </c>
      <c r="G27" s="86">
        <f>F27/C27*100</f>
        <v>56.710825686762654</v>
      </c>
      <c r="H27" s="86">
        <f>F27/E27*100</f>
        <v>127.02</v>
      </c>
    </row>
    <row r="28" spans="2:11" x14ac:dyDescent="0.25">
      <c r="B28" s="62" t="s">
        <v>126</v>
      </c>
      <c r="C28" s="59">
        <v>5599.46</v>
      </c>
      <c r="D28" s="59">
        <v>2500</v>
      </c>
      <c r="E28" s="59">
        <v>2500</v>
      </c>
      <c r="F28" s="59">
        <v>3175.5</v>
      </c>
      <c r="G28" s="86">
        <f>F28/C28*100</f>
        <v>56.710825686762654</v>
      </c>
      <c r="H28" s="86">
        <f>F28/E28*100</f>
        <v>127.02</v>
      </c>
    </row>
    <row r="29" spans="2:11" x14ac:dyDescent="0.25">
      <c r="B29" s="62"/>
      <c r="C29" s="59"/>
      <c r="D29" s="59"/>
      <c r="E29" s="59"/>
      <c r="F29" s="59"/>
      <c r="G29" s="86"/>
      <c r="H29" s="86"/>
    </row>
    <row r="30" spans="2:11" x14ac:dyDescent="0.25">
      <c r="B30" s="70" t="s">
        <v>120</v>
      </c>
      <c r="C30" s="77">
        <v>394768.21</v>
      </c>
      <c r="D30" s="77">
        <v>53000</v>
      </c>
      <c r="E30" s="77">
        <v>53000</v>
      </c>
      <c r="F30" s="77">
        <v>473878.05</v>
      </c>
      <c r="G30" s="86">
        <f>F30/C30*100</f>
        <v>120.03956701579391</v>
      </c>
      <c r="H30" s="86">
        <f>F30/E30*100</f>
        <v>894.10952830188671</v>
      </c>
    </row>
    <row r="31" spans="2:11" x14ac:dyDescent="0.25">
      <c r="B31" s="69" t="s">
        <v>127</v>
      </c>
      <c r="C31" s="59">
        <v>44478.18</v>
      </c>
      <c r="D31" s="59">
        <v>53000</v>
      </c>
      <c r="E31" s="59">
        <v>53000</v>
      </c>
      <c r="F31" s="59">
        <v>52924.75</v>
      </c>
      <c r="G31" s="86">
        <f>F31/C31*100</f>
        <v>118.9903678612749</v>
      </c>
      <c r="H31" s="86">
        <f>F31/E31*100</f>
        <v>99.858018867924528</v>
      </c>
    </row>
    <row r="32" spans="2:11" x14ac:dyDescent="0.25">
      <c r="B32" s="69" t="s">
        <v>162</v>
      </c>
      <c r="C32" s="59">
        <v>350290.03</v>
      </c>
      <c r="D32" s="59"/>
      <c r="E32" s="59"/>
      <c r="F32" s="59">
        <v>420953.3</v>
      </c>
      <c r="G32" s="86">
        <f>F32/C32*100</f>
        <v>120.17278938826776</v>
      </c>
      <c r="H32" s="86"/>
    </row>
    <row r="33" spans="2:8" x14ac:dyDescent="0.25">
      <c r="B33" s="69"/>
      <c r="C33" s="59"/>
      <c r="D33" s="59"/>
      <c r="E33" s="59"/>
      <c r="F33" s="59"/>
      <c r="G33" s="86"/>
      <c r="H33" s="86"/>
    </row>
    <row r="34" spans="2:8" x14ac:dyDescent="0.25">
      <c r="B34" s="70" t="s">
        <v>121</v>
      </c>
      <c r="C34" s="77">
        <v>9254.52</v>
      </c>
      <c r="D34" s="77">
        <v>2000</v>
      </c>
      <c r="E34" s="77">
        <v>2000</v>
      </c>
      <c r="F34" s="77">
        <v>13649.99</v>
      </c>
      <c r="G34" s="86">
        <f>F34/C34*100</f>
        <v>147.49538603838988</v>
      </c>
      <c r="H34" s="86">
        <f>F34/E34*100</f>
        <v>682.4994999999999</v>
      </c>
    </row>
    <row r="35" spans="2:8" x14ac:dyDescent="0.25">
      <c r="B35" s="69" t="s">
        <v>128</v>
      </c>
      <c r="C35" s="59">
        <v>9254.52</v>
      </c>
      <c r="D35" s="59">
        <v>2000</v>
      </c>
      <c r="E35" s="59">
        <v>2000</v>
      </c>
      <c r="F35" s="59">
        <v>13649.99</v>
      </c>
      <c r="G35" s="86">
        <f>F35/C35*100</f>
        <v>147.49538603838988</v>
      </c>
      <c r="H35" s="86">
        <f>F35/E35*100</f>
        <v>682.4994999999999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0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4" t="s">
        <v>54</v>
      </c>
      <c r="C2" s="134"/>
      <c r="D2" s="134"/>
      <c r="E2" s="134"/>
      <c r="F2" s="134"/>
      <c r="G2" s="134"/>
      <c r="H2" s="13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2" t="s">
        <v>8</v>
      </c>
      <c r="C4" s="42" t="s">
        <v>208</v>
      </c>
      <c r="D4" s="42" t="s">
        <v>193</v>
      </c>
      <c r="E4" s="42" t="s">
        <v>194</v>
      </c>
      <c r="F4" s="42" t="s">
        <v>209</v>
      </c>
      <c r="G4" s="42" t="s">
        <v>35</v>
      </c>
      <c r="H4" s="42" t="s">
        <v>67</v>
      </c>
    </row>
    <row r="5" spans="2:8" x14ac:dyDescent="0.25"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50</v>
      </c>
      <c r="H5" s="45" t="s">
        <v>51</v>
      </c>
    </row>
    <row r="6" spans="2:8" ht="15.75" customHeight="1" x14ac:dyDescent="0.25">
      <c r="B6" s="10" t="s">
        <v>65</v>
      </c>
      <c r="C6" s="77">
        <v>2067947.35</v>
      </c>
      <c r="D6" s="58">
        <v>2370409</v>
      </c>
      <c r="E6" s="58">
        <v>2333309</v>
      </c>
      <c r="F6" s="77">
        <v>2540962.58</v>
      </c>
      <c r="G6" s="86">
        <f>F6/C6*100</f>
        <v>122.87365923508642</v>
      </c>
      <c r="H6" s="86">
        <f>F6/E6*100</f>
        <v>108.89953195226178</v>
      </c>
    </row>
    <row r="7" spans="2:8" ht="15.75" customHeight="1" x14ac:dyDescent="0.25">
      <c r="B7" s="10" t="s">
        <v>9</v>
      </c>
      <c r="C7" s="59"/>
      <c r="D7" s="54"/>
      <c r="E7" s="54"/>
      <c r="F7" s="59"/>
      <c r="G7" s="86"/>
      <c r="H7" s="86"/>
    </row>
    <row r="8" spans="2:8" ht="25.5" x14ac:dyDescent="0.25">
      <c r="B8" s="16" t="s">
        <v>10</v>
      </c>
      <c r="C8" s="59"/>
      <c r="D8" s="54"/>
      <c r="E8" s="54"/>
      <c r="F8" s="59"/>
      <c r="G8" s="86"/>
      <c r="H8" s="86"/>
    </row>
    <row r="9" spans="2:8" x14ac:dyDescent="0.25">
      <c r="B9" s="23" t="s">
        <v>11</v>
      </c>
      <c r="C9" s="59"/>
      <c r="D9" s="54"/>
      <c r="E9" s="54"/>
      <c r="F9" s="59"/>
      <c r="G9" s="86"/>
      <c r="H9" s="86"/>
    </row>
    <row r="10" spans="2:8" x14ac:dyDescent="0.25">
      <c r="B10" s="15" t="s">
        <v>22</v>
      </c>
      <c r="C10" s="59"/>
      <c r="D10" s="54"/>
      <c r="E10" s="54"/>
      <c r="F10" s="59"/>
      <c r="G10" s="86"/>
      <c r="H10" s="86"/>
    </row>
    <row r="11" spans="2:8" x14ac:dyDescent="0.25">
      <c r="B11" s="10" t="s">
        <v>12</v>
      </c>
      <c r="C11" s="59"/>
      <c r="D11" s="54"/>
      <c r="E11" s="65"/>
      <c r="F11" s="59"/>
      <c r="G11" s="86"/>
      <c r="H11" s="86"/>
    </row>
    <row r="12" spans="2:8" ht="25.5" x14ac:dyDescent="0.25">
      <c r="B12" s="26" t="s">
        <v>13</v>
      </c>
      <c r="C12" s="59"/>
      <c r="D12" s="54"/>
      <c r="E12" s="65"/>
      <c r="F12" s="59"/>
      <c r="G12" s="86"/>
      <c r="H12" s="86"/>
    </row>
    <row r="13" spans="2:8" x14ac:dyDescent="0.25">
      <c r="B13" s="23" t="s">
        <v>153</v>
      </c>
      <c r="C13" s="59"/>
      <c r="D13" s="54"/>
      <c r="E13" s="65"/>
      <c r="F13" s="59"/>
      <c r="G13" s="86"/>
      <c r="H13" s="86"/>
    </row>
    <row r="14" spans="2:8" x14ac:dyDescent="0.25">
      <c r="B14" s="10" t="s">
        <v>154</v>
      </c>
      <c r="C14" s="77">
        <v>2067947.35</v>
      </c>
      <c r="D14" s="58">
        <v>2370409</v>
      </c>
      <c r="E14" s="92">
        <v>2333309</v>
      </c>
      <c r="F14" s="77">
        <v>2540962.58</v>
      </c>
      <c r="G14" s="86">
        <f>F14/C14*100</f>
        <v>122.87365923508642</v>
      </c>
      <c r="H14" s="86">
        <f>F14/C14*100</f>
        <v>122.87365923508642</v>
      </c>
    </row>
    <row r="15" spans="2:8" ht="38.25" customHeight="1" x14ac:dyDescent="0.25">
      <c r="B15" s="26" t="s">
        <v>155</v>
      </c>
      <c r="C15" s="59">
        <v>1968135.31</v>
      </c>
      <c r="D15" s="54">
        <v>2370409</v>
      </c>
      <c r="E15" s="65">
        <v>2333309</v>
      </c>
      <c r="F15" s="59">
        <v>2463549.3199999998</v>
      </c>
      <c r="G15" s="86">
        <f>F15/C15*100</f>
        <v>125.17174543248248</v>
      </c>
      <c r="H15" s="86">
        <f>F15/E15*100</f>
        <v>105.58178621005618</v>
      </c>
    </row>
    <row r="16" spans="2:8" ht="33.75" customHeight="1" x14ac:dyDescent="0.25">
      <c r="B16" s="26" t="s">
        <v>189</v>
      </c>
      <c r="C16" s="59">
        <v>98812.04</v>
      </c>
      <c r="D16" s="54"/>
      <c r="E16" s="65"/>
      <c r="F16" s="59">
        <v>77413.259999999995</v>
      </c>
      <c r="G16" s="86">
        <f>F16/C16*100</f>
        <v>78.343954845988407</v>
      </c>
      <c r="H16" s="86"/>
    </row>
    <row r="18" spans="2:8" x14ac:dyDescent="0.25">
      <c r="B18" s="37"/>
      <c r="C18" s="37"/>
      <c r="D18" s="37"/>
      <c r="E18" s="37"/>
      <c r="F18" s="37"/>
      <c r="G18" s="37"/>
      <c r="H18" s="37"/>
    </row>
    <row r="19" spans="2:8" x14ac:dyDescent="0.25">
      <c r="B19" s="37"/>
      <c r="C19" s="37"/>
      <c r="D19" s="37"/>
      <c r="E19" s="37"/>
      <c r="F19" s="37"/>
      <c r="G19" s="37"/>
      <c r="H19" s="37"/>
    </row>
    <row r="20" spans="2:8" x14ac:dyDescent="0.25">
      <c r="B20" s="37"/>
      <c r="C20" s="37"/>
      <c r="D20" s="37"/>
      <c r="E20" s="37"/>
      <c r="F20" s="37"/>
      <c r="G20" s="37"/>
      <c r="H20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B5" sqref="B5:L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4" t="s">
        <v>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34" t="s">
        <v>70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2:12" ht="15.75" customHeight="1" x14ac:dyDescent="0.25">
      <c r="B5" s="134" t="s">
        <v>55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49" t="s">
        <v>8</v>
      </c>
      <c r="C7" s="150"/>
      <c r="D7" s="150"/>
      <c r="E7" s="150"/>
      <c r="F7" s="151"/>
      <c r="G7" s="46" t="s">
        <v>159</v>
      </c>
      <c r="H7" s="46" t="s">
        <v>180</v>
      </c>
      <c r="I7" s="46" t="s">
        <v>181</v>
      </c>
      <c r="J7" s="46" t="s">
        <v>183</v>
      </c>
      <c r="K7" s="46" t="s">
        <v>35</v>
      </c>
      <c r="L7" s="46" t="s">
        <v>67</v>
      </c>
    </row>
    <row r="8" spans="2:12" x14ac:dyDescent="0.25">
      <c r="B8" s="149">
        <v>1</v>
      </c>
      <c r="C8" s="150"/>
      <c r="D8" s="150"/>
      <c r="E8" s="150"/>
      <c r="F8" s="151"/>
      <c r="G8" s="47">
        <v>2</v>
      </c>
      <c r="H8" s="47">
        <v>3</v>
      </c>
      <c r="I8" s="47">
        <v>4</v>
      </c>
      <c r="J8" s="47">
        <v>5</v>
      </c>
      <c r="K8" s="47" t="s">
        <v>50</v>
      </c>
      <c r="L8" s="47" t="s">
        <v>51</v>
      </c>
    </row>
    <row r="9" spans="2:12" ht="25.5" x14ac:dyDescent="0.25">
      <c r="B9" s="10">
        <v>8</v>
      </c>
      <c r="C9" s="10"/>
      <c r="D9" s="10"/>
      <c r="E9" s="10"/>
      <c r="F9" s="10" t="s">
        <v>14</v>
      </c>
      <c r="G9" s="8"/>
      <c r="H9" s="8"/>
      <c r="I9" s="8"/>
      <c r="J9" s="34"/>
      <c r="K9" s="34"/>
      <c r="L9" s="34"/>
    </row>
    <row r="10" spans="2:12" x14ac:dyDescent="0.25">
      <c r="B10" s="10"/>
      <c r="C10" s="14">
        <v>84</v>
      </c>
      <c r="D10" s="14"/>
      <c r="E10" s="14"/>
      <c r="F10" s="14" t="s">
        <v>19</v>
      </c>
      <c r="G10" s="8"/>
      <c r="H10" s="8"/>
      <c r="I10" s="8"/>
      <c r="J10" s="34"/>
      <c r="K10" s="34"/>
      <c r="L10" s="34"/>
    </row>
    <row r="11" spans="2:12" ht="51" x14ac:dyDescent="0.25">
      <c r="B11" s="11"/>
      <c r="C11" s="11"/>
      <c r="D11" s="11">
        <v>841</v>
      </c>
      <c r="E11" s="11"/>
      <c r="F11" s="27" t="s">
        <v>56</v>
      </c>
      <c r="G11" s="8"/>
      <c r="H11" s="8"/>
      <c r="I11" s="8"/>
      <c r="J11" s="34"/>
      <c r="K11" s="34"/>
      <c r="L11" s="34"/>
    </row>
    <row r="12" spans="2:12" ht="25.5" x14ac:dyDescent="0.25">
      <c r="B12" s="11"/>
      <c r="C12" s="11"/>
      <c r="D12" s="11"/>
      <c r="E12" s="11">
        <v>8413</v>
      </c>
      <c r="F12" s="27" t="s">
        <v>57</v>
      </c>
      <c r="G12" s="8"/>
      <c r="H12" s="8"/>
      <c r="I12" s="8"/>
      <c r="J12" s="34"/>
      <c r="K12" s="34"/>
      <c r="L12" s="34"/>
    </row>
    <row r="13" spans="2:12" x14ac:dyDescent="0.25">
      <c r="B13" s="11"/>
      <c r="C13" s="11"/>
      <c r="D13" s="11"/>
      <c r="E13" s="12" t="s">
        <v>28</v>
      </c>
      <c r="F13" s="16"/>
      <c r="G13" s="8"/>
      <c r="H13" s="8"/>
      <c r="I13" s="8"/>
      <c r="J13" s="34"/>
      <c r="K13" s="34"/>
      <c r="L13" s="34"/>
    </row>
    <row r="14" spans="2:12" ht="25.5" x14ac:dyDescent="0.25">
      <c r="B14" s="13">
        <v>5</v>
      </c>
      <c r="C14" s="13"/>
      <c r="D14" s="13"/>
      <c r="E14" s="13"/>
      <c r="F14" s="17" t="s">
        <v>15</v>
      </c>
      <c r="G14" s="8"/>
      <c r="H14" s="8"/>
      <c r="I14" s="8"/>
      <c r="J14" s="34"/>
      <c r="K14" s="34"/>
      <c r="L14" s="34"/>
    </row>
    <row r="15" spans="2:12" ht="25.5" x14ac:dyDescent="0.25">
      <c r="B15" s="14"/>
      <c r="C15" s="14">
        <v>54</v>
      </c>
      <c r="D15" s="14"/>
      <c r="E15" s="14"/>
      <c r="F15" s="18" t="s">
        <v>20</v>
      </c>
      <c r="G15" s="8"/>
      <c r="H15" s="8"/>
      <c r="I15" s="9"/>
      <c r="J15" s="34"/>
      <c r="K15" s="34"/>
      <c r="L15" s="34"/>
    </row>
    <row r="16" spans="2:12" ht="63.75" x14ac:dyDescent="0.25">
      <c r="B16" s="14"/>
      <c r="C16" s="14"/>
      <c r="D16" s="14">
        <v>541</v>
      </c>
      <c r="E16" s="27"/>
      <c r="F16" s="27" t="s">
        <v>58</v>
      </c>
      <c r="G16" s="8"/>
      <c r="H16" s="8"/>
      <c r="I16" s="9"/>
      <c r="J16" s="34"/>
      <c r="K16" s="34"/>
      <c r="L16" s="34"/>
    </row>
    <row r="17" spans="2:12" ht="38.25" x14ac:dyDescent="0.25">
      <c r="B17" s="14"/>
      <c r="C17" s="14"/>
      <c r="D17" s="14"/>
      <c r="E17" s="27">
        <v>5413</v>
      </c>
      <c r="F17" s="27" t="s">
        <v>59</v>
      </c>
      <c r="G17" s="8"/>
      <c r="H17" s="8"/>
      <c r="I17" s="9"/>
      <c r="J17" s="34"/>
      <c r="K17" s="34"/>
      <c r="L17" s="34"/>
    </row>
    <row r="18" spans="2:12" x14ac:dyDescent="0.25">
      <c r="B18" s="15"/>
      <c r="C18" s="13"/>
      <c r="D18" s="13"/>
      <c r="E18" s="13"/>
      <c r="F18" s="17" t="s">
        <v>28</v>
      </c>
      <c r="G18" s="8"/>
      <c r="H18" s="8"/>
      <c r="I18" s="8"/>
      <c r="J18" s="34"/>
      <c r="K18" s="34"/>
      <c r="L18" s="34"/>
    </row>
    <row r="20" spans="2:12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25" right="0.25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4" t="s">
        <v>60</v>
      </c>
      <c r="C2" s="134"/>
      <c r="D2" s="134"/>
      <c r="E2" s="134"/>
      <c r="F2" s="134"/>
      <c r="G2" s="134"/>
      <c r="H2" s="13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2" t="s">
        <v>8</v>
      </c>
      <c r="C4" s="42" t="s">
        <v>182</v>
      </c>
      <c r="D4" s="42" t="s">
        <v>180</v>
      </c>
      <c r="E4" s="42" t="s">
        <v>181</v>
      </c>
      <c r="F4" s="42" t="s">
        <v>182</v>
      </c>
      <c r="G4" s="42" t="s">
        <v>35</v>
      </c>
      <c r="H4" s="42" t="s">
        <v>67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50</v>
      </c>
      <c r="H5" s="42" t="s">
        <v>51</v>
      </c>
    </row>
    <row r="6" spans="2:8" x14ac:dyDescent="0.25">
      <c r="B6" s="10" t="s">
        <v>62</v>
      </c>
      <c r="C6" s="54"/>
      <c r="D6" s="54"/>
      <c r="E6" s="65"/>
      <c r="F6" s="64"/>
      <c r="G6" s="64"/>
      <c r="H6" s="64"/>
    </row>
    <row r="7" spans="2:8" x14ac:dyDescent="0.25">
      <c r="B7" s="10" t="s">
        <v>25</v>
      </c>
      <c r="C7" s="54"/>
      <c r="D7" s="54"/>
      <c r="E7" s="54"/>
      <c r="F7" s="64"/>
      <c r="G7" s="64"/>
      <c r="H7" s="64"/>
    </row>
    <row r="8" spans="2:8" x14ac:dyDescent="0.25">
      <c r="B8" s="24" t="s">
        <v>26</v>
      </c>
      <c r="C8" s="54"/>
      <c r="D8" s="54"/>
      <c r="E8" s="54"/>
      <c r="F8" s="64"/>
      <c r="G8" s="64"/>
      <c r="H8" s="64"/>
    </row>
    <row r="9" spans="2:8" x14ac:dyDescent="0.25">
      <c r="B9" s="25" t="s">
        <v>27</v>
      </c>
      <c r="C9" s="54"/>
      <c r="D9" s="54"/>
      <c r="E9" s="54"/>
      <c r="F9" s="64"/>
      <c r="G9" s="64"/>
      <c r="H9" s="64"/>
    </row>
    <row r="10" spans="2:8" x14ac:dyDescent="0.25">
      <c r="B10" s="25" t="s">
        <v>28</v>
      </c>
      <c r="C10" s="54"/>
      <c r="D10" s="54"/>
      <c r="E10" s="54"/>
      <c r="F10" s="64"/>
      <c r="G10" s="64"/>
      <c r="H10" s="64"/>
    </row>
    <row r="11" spans="2:8" x14ac:dyDescent="0.25">
      <c r="B11" s="10" t="s">
        <v>29</v>
      </c>
      <c r="C11" s="54"/>
      <c r="D11" s="54"/>
      <c r="E11" s="65"/>
      <c r="F11" s="64"/>
      <c r="G11" s="64"/>
      <c r="H11" s="64"/>
    </row>
    <row r="12" spans="2:8" x14ac:dyDescent="0.25">
      <c r="B12" s="26" t="s">
        <v>30</v>
      </c>
      <c r="C12" s="54"/>
      <c r="D12" s="54"/>
      <c r="E12" s="65"/>
      <c r="F12" s="64"/>
      <c r="G12" s="64"/>
      <c r="H12" s="64"/>
    </row>
    <row r="13" spans="2:8" x14ac:dyDescent="0.25">
      <c r="B13" s="10" t="s">
        <v>31</v>
      </c>
      <c r="C13" s="54"/>
      <c r="D13" s="54"/>
      <c r="E13" s="65"/>
      <c r="F13" s="64"/>
      <c r="G13" s="64"/>
      <c r="H13" s="64"/>
    </row>
    <row r="14" spans="2:8" x14ac:dyDescent="0.25">
      <c r="B14" s="26" t="s">
        <v>32</v>
      </c>
      <c r="C14" s="54"/>
      <c r="D14" s="54"/>
      <c r="E14" s="65"/>
      <c r="F14" s="64"/>
      <c r="G14" s="64"/>
      <c r="H14" s="64"/>
    </row>
    <row r="15" spans="2:8" ht="15.75" customHeight="1" x14ac:dyDescent="0.25">
      <c r="B15" s="10" t="s">
        <v>63</v>
      </c>
      <c r="C15" s="54"/>
      <c r="D15" s="54"/>
      <c r="E15" s="65"/>
      <c r="F15" s="64"/>
      <c r="G15" s="64"/>
      <c r="H15" s="64"/>
    </row>
    <row r="16" spans="2:8" ht="15.75" customHeight="1" x14ac:dyDescent="0.25">
      <c r="B16" s="10" t="s">
        <v>25</v>
      </c>
      <c r="C16" s="54"/>
      <c r="D16" s="54"/>
      <c r="E16" s="54"/>
      <c r="F16" s="64"/>
      <c r="G16" s="64"/>
      <c r="H16" s="64"/>
    </row>
    <row r="17" spans="2:8" x14ac:dyDescent="0.25">
      <c r="B17" s="24" t="s">
        <v>26</v>
      </c>
      <c r="C17" s="54"/>
      <c r="D17" s="54"/>
      <c r="E17" s="54"/>
      <c r="F17" s="64"/>
      <c r="G17" s="64"/>
      <c r="H17" s="64"/>
    </row>
    <row r="18" spans="2:8" x14ac:dyDescent="0.25">
      <c r="B18" s="25" t="s">
        <v>27</v>
      </c>
      <c r="C18" s="54"/>
      <c r="D18" s="54"/>
      <c r="E18" s="54"/>
      <c r="F18" s="64"/>
      <c r="G18" s="64"/>
      <c r="H18" s="64"/>
    </row>
    <row r="19" spans="2:8" x14ac:dyDescent="0.25">
      <c r="B19" s="25" t="s">
        <v>28</v>
      </c>
      <c r="C19" s="54"/>
      <c r="D19" s="54"/>
      <c r="E19" s="54"/>
      <c r="F19" s="64"/>
      <c r="G19" s="64"/>
      <c r="H19" s="64"/>
    </row>
    <row r="20" spans="2:8" x14ac:dyDescent="0.25">
      <c r="B20" s="10" t="s">
        <v>29</v>
      </c>
      <c r="C20" s="54"/>
      <c r="D20" s="54"/>
      <c r="E20" s="65"/>
      <c r="F20" s="64"/>
      <c r="G20" s="64"/>
      <c r="H20" s="64"/>
    </row>
    <row r="21" spans="2:8" x14ac:dyDescent="0.25">
      <c r="B21" s="26" t="s">
        <v>30</v>
      </c>
      <c r="C21" s="54"/>
      <c r="D21" s="54"/>
      <c r="E21" s="65"/>
      <c r="F21" s="64"/>
      <c r="G21" s="64"/>
      <c r="H21" s="64"/>
    </row>
    <row r="22" spans="2:8" x14ac:dyDescent="0.25">
      <c r="B22" s="10" t="s">
        <v>31</v>
      </c>
      <c r="C22" s="54"/>
      <c r="D22" s="54"/>
      <c r="E22" s="65"/>
      <c r="F22" s="64"/>
      <c r="G22" s="64"/>
      <c r="H22" s="64"/>
    </row>
    <row r="23" spans="2:8" x14ac:dyDescent="0.25">
      <c r="B23" s="26" t="s">
        <v>32</v>
      </c>
      <c r="C23" s="54"/>
      <c r="D23" s="54"/>
      <c r="E23" s="65"/>
      <c r="F23" s="64"/>
      <c r="G23" s="64"/>
      <c r="H23" s="64"/>
    </row>
    <row r="24" spans="2:8" x14ac:dyDescent="0.25">
      <c r="B24" s="14" t="s">
        <v>22</v>
      </c>
      <c r="C24" s="54"/>
      <c r="D24" s="54"/>
      <c r="E24" s="65"/>
      <c r="F24" s="64"/>
      <c r="G24" s="64"/>
      <c r="H24" s="64"/>
    </row>
    <row r="26" spans="2:8" x14ac:dyDescent="0.25">
      <c r="B26" s="50"/>
      <c r="C26" s="50"/>
      <c r="D26" s="50"/>
      <c r="E26" s="50"/>
      <c r="F26" s="50"/>
      <c r="G26" s="50"/>
      <c r="H26" s="50"/>
    </row>
  </sheetData>
  <mergeCells count="1">
    <mergeCell ref="B2:H2"/>
  </mergeCells>
  <pageMargins left="0.25" right="0.25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49"/>
  <sheetViews>
    <sheetView workbookViewId="0">
      <selection activeCell="F72" sqref="F7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3.7109375" customWidth="1"/>
    <col min="5" max="5" width="6.5703125" customWidth="1"/>
    <col min="6" max="6" width="46.85546875" customWidth="1"/>
    <col min="7" max="7" width="22.85546875" customWidth="1"/>
    <col min="8" max="8" width="22.140625" customWidth="1"/>
    <col min="9" max="9" width="21.140625" customWidth="1"/>
    <col min="10" max="10" width="12.85546875" customWidth="1"/>
    <col min="11" max="11" width="24.28515625" customWidth="1"/>
  </cols>
  <sheetData>
    <row r="1" spans="2:11" ht="18" x14ac:dyDescent="0.25">
      <c r="B1" s="3"/>
      <c r="C1" s="3"/>
      <c r="D1" s="3"/>
      <c r="E1" s="3"/>
      <c r="F1" s="3"/>
      <c r="G1" s="3"/>
      <c r="H1" s="3"/>
      <c r="I1" s="3"/>
      <c r="J1" s="4"/>
      <c r="K1" s="4"/>
    </row>
    <row r="2" spans="2:11" ht="18" customHeight="1" x14ac:dyDescent="0.25">
      <c r="B2" s="134" t="s">
        <v>16</v>
      </c>
      <c r="C2" s="134"/>
      <c r="D2" s="134"/>
      <c r="E2" s="134"/>
      <c r="F2" s="134"/>
      <c r="G2" s="134"/>
      <c r="H2" s="134"/>
      <c r="I2" s="134"/>
      <c r="J2" s="134"/>
      <c r="K2" s="28"/>
    </row>
    <row r="3" spans="2:11" ht="18" x14ac:dyDescent="0.25">
      <c r="B3" s="3"/>
      <c r="C3" s="3"/>
      <c r="D3" s="3"/>
      <c r="E3" s="3"/>
      <c r="F3" s="3"/>
      <c r="G3" s="3"/>
      <c r="H3" s="3"/>
      <c r="I3" s="3"/>
      <c r="J3" s="4"/>
      <c r="K3" s="4"/>
    </row>
    <row r="4" spans="2:11" ht="15.75" x14ac:dyDescent="0.25">
      <c r="B4" s="152" t="s">
        <v>73</v>
      </c>
      <c r="C4" s="152"/>
      <c r="D4" s="152"/>
      <c r="E4" s="152"/>
      <c r="F4" s="152"/>
      <c r="G4" s="152"/>
      <c r="H4" s="152"/>
      <c r="I4" s="152"/>
      <c r="J4" s="152"/>
    </row>
    <row r="5" spans="2:11" ht="18" x14ac:dyDescent="0.25">
      <c r="B5" s="3"/>
      <c r="C5" s="3"/>
      <c r="D5" s="3"/>
      <c r="E5" s="3"/>
      <c r="F5" s="3"/>
      <c r="G5" s="3"/>
      <c r="H5" s="3"/>
      <c r="I5" s="3"/>
      <c r="J5" s="4"/>
    </row>
    <row r="6" spans="2:11" ht="25.5" x14ac:dyDescent="0.25">
      <c r="B6" s="149" t="s">
        <v>8</v>
      </c>
      <c r="C6" s="150"/>
      <c r="D6" s="150"/>
      <c r="E6" s="150"/>
      <c r="F6" s="151"/>
      <c r="G6" s="42" t="s">
        <v>193</v>
      </c>
      <c r="H6" s="42" t="s">
        <v>194</v>
      </c>
      <c r="I6" s="42" t="s">
        <v>209</v>
      </c>
      <c r="J6" s="42" t="s">
        <v>67</v>
      </c>
    </row>
    <row r="7" spans="2:11" s="48" customFormat="1" ht="11.25" x14ac:dyDescent="0.2">
      <c r="B7" s="146">
        <v>1</v>
      </c>
      <c r="C7" s="147"/>
      <c r="D7" s="147"/>
      <c r="E7" s="147"/>
      <c r="F7" s="148"/>
      <c r="G7" s="45">
        <v>2</v>
      </c>
      <c r="H7" s="45">
        <v>3</v>
      </c>
      <c r="I7" s="45">
        <v>4</v>
      </c>
      <c r="J7" s="45" t="s">
        <v>61</v>
      </c>
    </row>
    <row r="8" spans="2:11" ht="38.25" customHeight="1" x14ac:dyDescent="0.25">
      <c r="B8" s="149">
        <v>4002</v>
      </c>
      <c r="C8" s="150"/>
      <c r="D8" s="151"/>
      <c r="E8" s="46"/>
      <c r="F8" s="107" t="s">
        <v>164</v>
      </c>
      <c r="G8" s="99">
        <v>2370409</v>
      </c>
      <c r="H8" s="99">
        <v>2333309</v>
      </c>
      <c r="I8" s="100">
        <v>2540962.58</v>
      </c>
      <c r="J8" s="101">
        <f t="shared" ref="J8:J14" si="0">I8/H8*100</f>
        <v>108.89953195226178</v>
      </c>
    </row>
    <row r="9" spans="2:11" ht="32.25" customHeight="1" x14ac:dyDescent="0.25">
      <c r="B9" s="149" t="s">
        <v>166</v>
      </c>
      <c r="C9" s="150"/>
      <c r="D9" s="151"/>
      <c r="E9" s="46"/>
      <c r="F9" s="46" t="s">
        <v>164</v>
      </c>
      <c r="G9" s="99">
        <v>2312909</v>
      </c>
      <c r="H9" s="99">
        <v>2275809</v>
      </c>
      <c r="I9" s="100">
        <v>1985050.77</v>
      </c>
      <c r="J9" s="101">
        <f t="shared" si="0"/>
        <v>87.22396167692456</v>
      </c>
    </row>
    <row r="10" spans="2:11" ht="25.5" customHeight="1" x14ac:dyDescent="0.25">
      <c r="B10" s="149" t="s">
        <v>152</v>
      </c>
      <c r="C10" s="150"/>
      <c r="D10" s="151"/>
      <c r="E10" s="46"/>
      <c r="F10" s="106" t="s">
        <v>165</v>
      </c>
      <c r="G10" s="99">
        <v>2312909</v>
      </c>
      <c r="H10" s="99">
        <v>2275809</v>
      </c>
      <c r="I10" s="100">
        <v>1985050.77</v>
      </c>
      <c r="J10" s="101">
        <f t="shared" si="0"/>
        <v>87.22396167692456</v>
      </c>
    </row>
    <row r="11" spans="2:11" ht="20.25" customHeight="1" x14ac:dyDescent="0.25">
      <c r="B11" s="10">
        <v>3</v>
      </c>
      <c r="C11" s="10"/>
      <c r="D11" s="10"/>
      <c r="E11" s="10"/>
      <c r="F11" s="10" t="s">
        <v>4</v>
      </c>
      <c r="G11" s="118">
        <v>2312909</v>
      </c>
      <c r="H11" s="118">
        <v>2275809</v>
      </c>
      <c r="I11" s="58">
        <v>1985050.77</v>
      </c>
      <c r="J11" s="97">
        <f t="shared" si="0"/>
        <v>87.22396167692456</v>
      </c>
    </row>
    <row r="12" spans="2:11" ht="18.75" customHeight="1" x14ac:dyDescent="0.25">
      <c r="B12" s="10"/>
      <c r="C12" s="10">
        <v>31</v>
      </c>
      <c r="D12" s="14"/>
      <c r="E12" s="14"/>
      <c r="F12" s="14" t="s">
        <v>5</v>
      </c>
      <c r="G12" s="118">
        <v>1908209</v>
      </c>
      <c r="H12" s="118">
        <v>1908209</v>
      </c>
      <c r="I12" s="58">
        <v>1627068.79</v>
      </c>
      <c r="J12" s="97">
        <f t="shared" si="0"/>
        <v>85.266802011729325</v>
      </c>
    </row>
    <row r="13" spans="2:11" ht="21" customHeight="1" x14ac:dyDescent="0.25">
      <c r="B13" s="11"/>
      <c r="C13" s="11"/>
      <c r="D13" s="11">
        <v>311</v>
      </c>
      <c r="E13" s="11"/>
      <c r="F13" s="11" t="s">
        <v>44</v>
      </c>
      <c r="G13" s="81">
        <v>1594686</v>
      </c>
      <c r="H13" s="81">
        <v>1594686</v>
      </c>
      <c r="I13" s="54">
        <v>1336147.8500000001</v>
      </c>
      <c r="J13" s="97">
        <f t="shared" si="0"/>
        <v>83.787519925552743</v>
      </c>
    </row>
    <row r="14" spans="2:11" ht="21" customHeight="1" x14ac:dyDescent="0.25">
      <c r="B14" s="11"/>
      <c r="C14" s="11"/>
      <c r="D14" s="11"/>
      <c r="E14" s="11">
        <v>3111</v>
      </c>
      <c r="F14" s="11" t="s">
        <v>45</v>
      </c>
      <c r="G14" s="81">
        <v>1242503</v>
      </c>
      <c r="H14" s="81">
        <v>1242503</v>
      </c>
      <c r="I14" s="54">
        <v>1146946.94</v>
      </c>
      <c r="J14" s="97">
        <f t="shared" si="0"/>
        <v>92.309389997448704</v>
      </c>
    </row>
    <row r="15" spans="2:11" ht="21" customHeight="1" x14ac:dyDescent="0.25">
      <c r="B15" s="11"/>
      <c r="C15" s="11"/>
      <c r="D15" s="11"/>
      <c r="E15" s="11">
        <v>3113</v>
      </c>
      <c r="F15" s="11" t="s">
        <v>94</v>
      </c>
      <c r="G15" s="81"/>
      <c r="H15" s="81"/>
      <c r="I15" s="54">
        <v>6998.56</v>
      </c>
      <c r="J15" s="97"/>
    </row>
    <row r="16" spans="2:11" ht="18" customHeight="1" x14ac:dyDescent="0.25">
      <c r="B16" s="11"/>
      <c r="C16" s="11"/>
      <c r="D16" s="11"/>
      <c r="E16" s="11">
        <v>3114</v>
      </c>
      <c r="F16" s="11" t="s">
        <v>95</v>
      </c>
      <c r="G16" s="81">
        <v>352183</v>
      </c>
      <c r="H16" s="81">
        <v>352183</v>
      </c>
      <c r="I16" s="54">
        <v>182202.35</v>
      </c>
      <c r="J16" s="97">
        <f t="shared" ref="J16:J33" si="1">I16/H16*100</f>
        <v>51.735134858865997</v>
      </c>
    </row>
    <row r="17" spans="2:10" ht="21.75" customHeight="1" x14ac:dyDescent="0.25">
      <c r="B17" s="11"/>
      <c r="C17" s="11"/>
      <c r="D17" s="11">
        <v>312</v>
      </c>
      <c r="E17" s="11"/>
      <c r="F17" s="11" t="s">
        <v>96</v>
      </c>
      <c r="G17" s="81">
        <v>50400</v>
      </c>
      <c r="H17" s="81">
        <v>50400</v>
      </c>
      <c r="I17" s="54">
        <v>70700.12</v>
      </c>
      <c r="J17" s="97">
        <f t="shared" si="1"/>
        <v>140.27801587301587</v>
      </c>
    </row>
    <row r="18" spans="2:10" ht="20.25" customHeight="1" x14ac:dyDescent="0.25">
      <c r="B18" s="11"/>
      <c r="C18" s="11"/>
      <c r="D18" s="11"/>
      <c r="E18" s="11">
        <v>3121</v>
      </c>
      <c r="F18" s="11" t="s">
        <v>96</v>
      </c>
      <c r="G18" s="81">
        <v>50400</v>
      </c>
      <c r="H18" s="81">
        <v>50400</v>
      </c>
      <c r="I18" s="54">
        <v>70700.12</v>
      </c>
      <c r="J18" s="97">
        <f t="shared" si="1"/>
        <v>140.27801587301587</v>
      </c>
    </row>
    <row r="19" spans="2:10" ht="21.75" customHeight="1" x14ac:dyDescent="0.25">
      <c r="B19" s="11"/>
      <c r="C19" s="11"/>
      <c r="D19" s="11">
        <v>313</v>
      </c>
      <c r="E19" s="11"/>
      <c r="F19" s="11" t="s">
        <v>97</v>
      </c>
      <c r="G19" s="81">
        <v>263123</v>
      </c>
      <c r="H19" s="81">
        <v>263123</v>
      </c>
      <c r="I19" s="54">
        <v>220220.82</v>
      </c>
      <c r="J19" s="97">
        <f t="shared" si="1"/>
        <v>83.695009558267429</v>
      </c>
    </row>
    <row r="20" spans="2:10" ht="20.25" customHeight="1" x14ac:dyDescent="0.25">
      <c r="B20" s="11"/>
      <c r="C20" s="11"/>
      <c r="D20" s="11"/>
      <c r="E20" s="11">
        <v>3132</v>
      </c>
      <c r="F20" s="11" t="s">
        <v>98</v>
      </c>
      <c r="G20" s="81">
        <v>263123</v>
      </c>
      <c r="H20" s="81">
        <v>263123</v>
      </c>
      <c r="I20" s="54">
        <v>220220.82</v>
      </c>
      <c r="J20" s="97">
        <f t="shared" si="1"/>
        <v>83.695009558267429</v>
      </c>
    </row>
    <row r="21" spans="2:10" ht="21.75" customHeight="1" x14ac:dyDescent="0.25">
      <c r="B21" s="11"/>
      <c r="C21" s="19">
        <v>32</v>
      </c>
      <c r="D21" s="12"/>
      <c r="E21" s="12"/>
      <c r="F21" s="11" t="s">
        <v>18</v>
      </c>
      <c r="G21" s="118">
        <v>374000</v>
      </c>
      <c r="H21" s="118">
        <v>340000</v>
      </c>
      <c r="I21" s="58">
        <v>328204.26</v>
      </c>
      <c r="J21" s="97">
        <f t="shared" si="1"/>
        <v>96.530664705882359</v>
      </c>
    </row>
    <row r="22" spans="2:10" ht="21" customHeight="1" x14ac:dyDescent="0.25">
      <c r="B22" s="11"/>
      <c r="C22" s="11"/>
      <c r="D22" s="11">
        <v>321</v>
      </c>
      <c r="E22" s="11"/>
      <c r="F22" s="11" t="s">
        <v>46</v>
      </c>
      <c r="G22" s="54">
        <v>54000</v>
      </c>
      <c r="H22" s="54">
        <v>46000</v>
      </c>
      <c r="I22" s="54">
        <v>40445.230000000003</v>
      </c>
      <c r="J22" s="97">
        <f t="shared" si="1"/>
        <v>87.924413043478268</v>
      </c>
    </row>
    <row r="23" spans="2:10" ht="21" customHeight="1" x14ac:dyDescent="0.25">
      <c r="B23" s="11"/>
      <c r="C23" s="19"/>
      <c r="D23" s="11"/>
      <c r="E23" s="11">
        <v>3211</v>
      </c>
      <c r="F23" s="27" t="s">
        <v>47</v>
      </c>
      <c r="G23" s="82">
        <v>10000</v>
      </c>
      <c r="H23" s="82">
        <v>10000</v>
      </c>
      <c r="I23" s="82">
        <v>6449.23</v>
      </c>
      <c r="J23" s="98">
        <f t="shared" si="1"/>
        <v>64.492299999999986</v>
      </c>
    </row>
    <row r="24" spans="2:10" ht="18.75" customHeight="1" x14ac:dyDescent="0.25">
      <c r="B24" s="11"/>
      <c r="C24" s="19"/>
      <c r="D24" s="12"/>
      <c r="E24" s="11">
        <v>3212</v>
      </c>
      <c r="F24" s="27" t="s">
        <v>99</v>
      </c>
      <c r="G24" s="82">
        <v>40000</v>
      </c>
      <c r="H24" s="82">
        <v>32000</v>
      </c>
      <c r="I24" s="82">
        <v>31208</v>
      </c>
      <c r="J24" s="98">
        <f t="shared" si="1"/>
        <v>97.524999999999991</v>
      </c>
    </row>
    <row r="25" spans="2:10" ht="17.25" customHeight="1" x14ac:dyDescent="0.25">
      <c r="B25" s="11"/>
      <c r="C25" s="11"/>
      <c r="D25" s="12"/>
      <c r="E25" s="11">
        <v>3213</v>
      </c>
      <c r="F25" s="11" t="s">
        <v>100</v>
      </c>
      <c r="G25" s="82">
        <v>4000</v>
      </c>
      <c r="H25" s="82">
        <v>4000</v>
      </c>
      <c r="I25" s="82">
        <v>2788</v>
      </c>
      <c r="J25" s="98">
        <f t="shared" si="1"/>
        <v>69.699999999999989</v>
      </c>
    </row>
    <row r="26" spans="2:10" x14ac:dyDescent="0.25">
      <c r="B26" s="11"/>
      <c r="C26" s="11"/>
      <c r="D26" s="11">
        <v>322</v>
      </c>
      <c r="E26" s="11"/>
      <c r="F26" s="11" t="s">
        <v>101</v>
      </c>
      <c r="G26" s="102">
        <v>198500</v>
      </c>
      <c r="H26" s="102">
        <v>180500</v>
      </c>
      <c r="I26" s="102">
        <v>181077.37</v>
      </c>
      <c r="J26" s="103">
        <f t="shared" si="1"/>
        <v>100.31987257617729</v>
      </c>
    </row>
    <row r="27" spans="2:10" x14ac:dyDescent="0.25">
      <c r="B27" s="11"/>
      <c r="C27" s="11"/>
      <c r="D27" s="12"/>
      <c r="E27" s="11">
        <v>3221</v>
      </c>
      <c r="F27" s="11" t="s">
        <v>102</v>
      </c>
      <c r="G27" s="102">
        <v>25000</v>
      </c>
      <c r="H27" s="102">
        <v>25000</v>
      </c>
      <c r="I27" s="102">
        <v>21595.37</v>
      </c>
      <c r="J27" s="103">
        <f t="shared" si="1"/>
        <v>86.381479999999996</v>
      </c>
    </row>
    <row r="28" spans="2:10" x14ac:dyDescent="0.25">
      <c r="B28" s="11"/>
      <c r="C28" s="11"/>
      <c r="D28" s="12"/>
      <c r="E28" s="11">
        <v>3222</v>
      </c>
      <c r="F28" s="11" t="s">
        <v>103</v>
      </c>
      <c r="G28" s="102">
        <v>85000</v>
      </c>
      <c r="H28" s="102">
        <v>85000</v>
      </c>
      <c r="I28" s="102">
        <v>116847.38</v>
      </c>
      <c r="J28" s="103">
        <f t="shared" si="1"/>
        <v>137.46750588235295</v>
      </c>
    </row>
    <row r="29" spans="2:10" x14ac:dyDescent="0.25">
      <c r="B29" s="11"/>
      <c r="C29" s="11"/>
      <c r="D29" s="12"/>
      <c r="E29" s="11">
        <v>3223</v>
      </c>
      <c r="F29" s="11" t="s">
        <v>104</v>
      </c>
      <c r="G29" s="102">
        <v>72000</v>
      </c>
      <c r="H29" s="102">
        <v>59000</v>
      </c>
      <c r="I29" s="102">
        <v>35196.14</v>
      </c>
      <c r="J29" s="103">
        <f t="shared" si="1"/>
        <v>59.654474576271191</v>
      </c>
    </row>
    <row r="30" spans="2:10" ht="17.25" customHeight="1" x14ac:dyDescent="0.25">
      <c r="B30" s="11"/>
      <c r="C30" s="11"/>
      <c r="D30" s="12"/>
      <c r="E30" s="11">
        <v>3224</v>
      </c>
      <c r="F30" s="27" t="s">
        <v>105</v>
      </c>
      <c r="G30" s="102">
        <v>3500</v>
      </c>
      <c r="H30" s="102">
        <v>3500</v>
      </c>
      <c r="I30" s="102">
        <v>2789.57</v>
      </c>
      <c r="J30" s="103">
        <f t="shared" si="1"/>
        <v>79.702000000000012</v>
      </c>
    </row>
    <row r="31" spans="2:10" x14ac:dyDescent="0.25">
      <c r="B31" s="11"/>
      <c r="C31" s="11"/>
      <c r="D31" s="12"/>
      <c r="E31" s="11">
        <v>3225</v>
      </c>
      <c r="F31" s="11" t="s">
        <v>106</v>
      </c>
      <c r="G31" s="102">
        <v>10000</v>
      </c>
      <c r="H31" s="102">
        <v>5000</v>
      </c>
      <c r="I31" s="102">
        <v>3091.84</v>
      </c>
      <c r="J31" s="103">
        <f t="shared" si="1"/>
        <v>61.836800000000004</v>
      </c>
    </row>
    <row r="32" spans="2:10" x14ac:dyDescent="0.25">
      <c r="B32" s="11"/>
      <c r="C32" s="11"/>
      <c r="D32" s="12"/>
      <c r="E32" s="11">
        <v>3227</v>
      </c>
      <c r="F32" s="11" t="s">
        <v>107</v>
      </c>
      <c r="G32" s="102">
        <v>3000</v>
      </c>
      <c r="H32" s="102">
        <v>3000</v>
      </c>
      <c r="I32" s="102">
        <v>1557.07</v>
      </c>
      <c r="J32" s="103">
        <f t="shared" si="1"/>
        <v>51.902333333333331</v>
      </c>
    </row>
    <row r="33" spans="2:10" x14ac:dyDescent="0.25">
      <c r="B33" s="11"/>
      <c r="C33" s="11"/>
      <c r="D33" s="11">
        <v>323</v>
      </c>
      <c r="E33" s="11"/>
      <c r="F33" s="11" t="s">
        <v>108</v>
      </c>
      <c r="G33" s="102">
        <v>109000</v>
      </c>
      <c r="H33" s="102">
        <v>101000</v>
      </c>
      <c r="I33" s="102">
        <v>95343.75</v>
      </c>
      <c r="J33" s="103">
        <f t="shared" si="1"/>
        <v>94.399752475247524</v>
      </c>
    </row>
    <row r="34" spans="2:10" x14ac:dyDescent="0.25">
      <c r="B34" s="11"/>
      <c r="C34" s="11"/>
      <c r="D34" s="12"/>
      <c r="E34" s="11">
        <v>3231</v>
      </c>
      <c r="F34" s="11" t="s">
        <v>109</v>
      </c>
      <c r="G34" s="102">
        <v>11000</v>
      </c>
      <c r="H34" s="102">
        <v>11000</v>
      </c>
      <c r="I34" s="102">
        <v>16118.65</v>
      </c>
      <c r="J34" s="103">
        <v>67.08</v>
      </c>
    </row>
    <row r="35" spans="2:10" x14ac:dyDescent="0.25">
      <c r="B35" s="11"/>
      <c r="C35" s="11"/>
      <c r="D35" s="12"/>
      <c r="E35" s="11">
        <v>3232</v>
      </c>
      <c r="F35" s="11" t="s">
        <v>110</v>
      </c>
      <c r="G35" s="102">
        <v>15000</v>
      </c>
      <c r="H35" s="102">
        <v>15000</v>
      </c>
      <c r="I35" s="102">
        <v>20997.07</v>
      </c>
      <c r="J35" s="103">
        <f t="shared" ref="J35:J44" si="2">I35/H35*100</f>
        <v>139.98046666666667</v>
      </c>
    </row>
    <row r="36" spans="2:10" x14ac:dyDescent="0.25">
      <c r="B36" s="11"/>
      <c r="C36" s="11"/>
      <c r="D36" s="12"/>
      <c r="E36" s="11">
        <v>3233</v>
      </c>
      <c r="F36" s="11" t="s">
        <v>111</v>
      </c>
      <c r="G36" s="102">
        <v>7000</v>
      </c>
      <c r="H36" s="102">
        <v>7000</v>
      </c>
      <c r="I36" s="102">
        <v>8909.25</v>
      </c>
      <c r="J36" s="103">
        <f t="shared" si="2"/>
        <v>127.27500000000001</v>
      </c>
    </row>
    <row r="37" spans="2:10" x14ac:dyDescent="0.25">
      <c r="B37" s="11"/>
      <c r="C37" s="11"/>
      <c r="D37" s="12"/>
      <c r="E37" s="11">
        <v>3234</v>
      </c>
      <c r="F37" s="11" t="s">
        <v>112</v>
      </c>
      <c r="G37" s="102">
        <v>16000</v>
      </c>
      <c r="H37" s="102">
        <v>16000</v>
      </c>
      <c r="I37" s="102">
        <v>14545.89</v>
      </c>
      <c r="J37" s="103">
        <f t="shared" si="2"/>
        <v>90.911812499999996</v>
      </c>
    </row>
    <row r="38" spans="2:10" x14ac:dyDescent="0.25">
      <c r="B38" s="11"/>
      <c r="C38" s="11"/>
      <c r="D38" s="12"/>
      <c r="E38" s="11">
        <v>3235</v>
      </c>
      <c r="F38" s="11" t="s">
        <v>113</v>
      </c>
      <c r="G38" s="102">
        <v>25000</v>
      </c>
      <c r="H38" s="102">
        <v>20000</v>
      </c>
      <c r="I38" s="102">
        <v>14590.6</v>
      </c>
      <c r="J38" s="103">
        <f t="shared" si="2"/>
        <v>72.953000000000003</v>
      </c>
    </row>
    <row r="39" spans="2:10" x14ac:dyDescent="0.25">
      <c r="B39" s="11"/>
      <c r="C39" s="11"/>
      <c r="D39" s="12"/>
      <c r="E39" s="11">
        <v>3236</v>
      </c>
      <c r="F39" s="11" t="s">
        <v>114</v>
      </c>
      <c r="G39" s="102">
        <v>13000</v>
      </c>
      <c r="H39" s="102">
        <v>10000</v>
      </c>
      <c r="I39" s="102">
        <v>2427.29</v>
      </c>
      <c r="J39" s="103">
        <f t="shared" si="2"/>
        <v>24.2729</v>
      </c>
    </row>
    <row r="40" spans="2:10" x14ac:dyDescent="0.25">
      <c r="B40" s="11"/>
      <c r="C40" s="11"/>
      <c r="D40" s="12"/>
      <c r="E40" s="11">
        <v>3237</v>
      </c>
      <c r="F40" s="11" t="s">
        <v>115</v>
      </c>
      <c r="G40" s="102">
        <v>7000</v>
      </c>
      <c r="H40" s="102">
        <v>7000</v>
      </c>
      <c r="I40" s="102">
        <v>2675</v>
      </c>
      <c r="J40" s="103">
        <f t="shared" si="2"/>
        <v>38.214285714285708</v>
      </c>
    </row>
    <row r="41" spans="2:10" x14ac:dyDescent="0.25">
      <c r="B41" s="11"/>
      <c r="C41" s="11"/>
      <c r="D41" s="12"/>
      <c r="E41" s="11">
        <v>3238</v>
      </c>
      <c r="F41" s="11" t="s">
        <v>116</v>
      </c>
      <c r="G41" s="102">
        <v>9000</v>
      </c>
      <c r="H41" s="102">
        <v>9000</v>
      </c>
      <c r="I41" s="102">
        <v>10721.92</v>
      </c>
      <c r="J41" s="103">
        <f t="shared" si="2"/>
        <v>119.13244444444445</v>
      </c>
    </row>
    <row r="42" spans="2:10" x14ac:dyDescent="0.25">
      <c r="B42" s="11"/>
      <c r="C42" s="11"/>
      <c r="D42" s="12"/>
      <c r="E42" s="11">
        <v>3239</v>
      </c>
      <c r="F42" s="11" t="s">
        <v>117</v>
      </c>
      <c r="G42" s="102">
        <v>6000</v>
      </c>
      <c r="H42" s="102">
        <v>6000</v>
      </c>
      <c r="I42" s="102">
        <v>4358.08</v>
      </c>
      <c r="J42" s="103">
        <f t="shared" si="2"/>
        <v>72.634666666666675</v>
      </c>
    </row>
    <row r="43" spans="2:10" x14ac:dyDescent="0.25">
      <c r="B43" s="11"/>
      <c r="C43" s="11"/>
      <c r="D43" s="11">
        <v>329</v>
      </c>
      <c r="E43" s="11"/>
      <c r="F43" s="11" t="s">
        <v>129</v>
      </c>
      <c r="G43" s="102">
        <v>12500</v>
      </c>
      <c r="H43" s="102">
        <v>12500</v>
      </c>
      <c r="I43" s="102">
        <v>11337.91</v>
      </c>
      <c r="J43" s="103">
        <f t="shared" si="2"/>
        <v>90.703279999999992</v>
      </c>
    </row>
    <row r="44" spans="2:10" ht="25.5" x14ac:dyDescent="0.25">
      <c r="B44" s="11"/>
      <c r="C44" s="11"/>
      <c r="D44" s="11"/>
      <c r="E44" s="11">
        <v>3291</v>
      </c>
      <c r="F44" s="27" t="s">
        <v>150</v>
      </c>
      <c r="G44" s="102">
        <v>1500</v>
      </c>
      <c r="H44" s="102">
        <v>1500</v>
      </c>
      <c r="I44" s="102">
        <v>1200</v>
      </c>
      <c r="J44" s="103">
        <f t="shared" si="2"/>
        <v>80</v>
      </c>
    </row>
    <row r="45" spans="2:10" x14ac:dyDescent="0.25">
      <c r="B45" s="11"/>
      <c r="C45" s="11"/>
      <c r="D45" s="12"/>
      <c r="E45" s="11">
        <v>3292</v>
      </c>
      <c r="F45" s="11" t="s">
        <v>130</v>
      </c>
      <c r="G45" s="102">
        <v>3000</v>
      </c>
      <c r="H45" s="102">
        <v>3000</v>
      </c>
      <c r="I45" s="102">
        <v>1943.68</v>
      </c>
      <c r="J45" s="103">
        <f t="shared" ref="J45:J51" si="3">I45/H45*100</f>
        <v>64.789333333333332</v>
      </c>
    </row>
    <row r="46" spans="2:10" x14ac:dyDescent="0.25">
      <c r="B46" s="11"/>
      <c r="C46" s="11"/>
      <c r="D46" s="12"/>
      <c r="E46" s="11">
        <v>3295</v>
      </c>
      <c r="F46" s="11" t="s">
        <v>131</v>
      </c>
      <c r="G46" s="102">
        <v>5000</v>
      </c>
      <c r="H46" s="102">
        <v>5000</v>
      </c>
      <c r="I46" s="102">
        <v>6746.11</v>
      </c>
      <c r="J46" s="103">
        <f t="shared" si="3"/>
        <v>134.9222</v>
      </c>
    </row>
    <row r="47" spans="2:10" x14ac:dyDescent="0.25">
      <c r="B47" s="11"/>
      <c r="C47" s="11"/>
      <c r="D47" s="12"/>
      <c r="E47" s="11">
        <v>3299</v>
      </c>
      <c r="F47" s="11" t="s">
        <v>129</v>
      </c>
      <c r="G47" s="102">
        <v>3000</v>
      </c>
      <c r="H47" s="102">
        <v>3000</v>
      </c>
      <c r="I47" s="102">
        <v>1448.12</v>
      </c>
      <c r="J47" s="103">
        <f t="shared" si="3"/>
        <v>48.270666666666664</v>
      </c>
    </row>
    <row r="48" spans="2:10" x14ac:dyDescent="0.25">
      <c r="B48" s="11"/>
      <c r="C48" s="19">
        <v>34</v>
      </c>
      <c r="D48" s="12"/>
      <c r="E48" s="11"/>
      <c r="F48" s="11" t="s">
        <v>156</v>
      </c>
      <c r="G48" s="63">
        <v>1700</v>
      </c>
      <c r="H48" s="63">
        <v>4600</v>
      </c>
      <c r="I48" s="63">
        <v>3724.69</v>
      </c>
      <c r="J48" s="103">
        <f t="shared" si="3"/>
        <v>80.971521739130438</v>
      </c>
    </row>
    <row r="49" spans="2:10" x14ac:dyDescent="0.25">
      <c r="B49" s="11"/>
      <c r="C49" s="11"/>
      <c r="D49" s="11">
        <v>343</v>
      </c>
      <c r="E49" s="11"/>
      <c r="F49" s="11" t="s">
        <v>132</v>
      </c>
      <c r="G49" s="102">
        <v>1700</v>
      </c>
      <c r="H49" s="102">
        <v>4600</v>
      </c>
      <c r="I49" s="102">
        <v>3724.69</v>
      </c>
      <c r="J49" s="103">
        <f t="shared" si="3"/>
        <v>80.971521739130438</v>
      </c>
    </row>
    <row r="50" spans="2:10" x14ac:dyDescent="0.25">
      <c r="B50" s="11"/>
      <c r="C50" s="11"/>
      <c r="D50" s="12"/>
      <c r="E50" s="11">
        <v>3431</v>
      </c>
      <c r="F50" s="11" t="s">
        <v>133</v>
      </c>
      <c r="G50" s="102">
        <v>1500</v>
      </c>
      <c r="H50" s="102">
        <v>1500</v>
      </c>
      <c r="I50" s="102">
        <v>1030.1600000000001</v>
      </c>
      <c r="J50" s="103">
        <f t="shared" si="3"/>
        <v>68.677333333333337</v>
      </c>
    </row>
    <row r="51" spans="2:10" x14ac:dyDescent="0.25">
      <c r="B51" s="11"/>
      <c r="C51" s="11"/>
      <c r="D51" s="12"/>
      <c r="E51" s="11">
        <v>3433</v>
      </c>
      <c r="F51" s="11" t="s">
        <v>134</v>
      </c>
      <c r="G51" s="102">
        <v>100</v>
      </c>
      <c r="H51" s="102">
        <v>3000</v>
      </c>
      <c r="I51" s="102">
        <v>2694.53</v>
      </c>
      <c r="J51" s="103">
        <f t="shared" si="3"/>
        <v>89.817666666666668</v>
      </c>
    </row>
    <row r="52" spans="2:10" x14ac:dyDescent="0.25">
      <c r="B52" s="11"/>
      <c r="C52" s="11"/>
      <c r="D52" s="12"/>
      <c r="E52" s="11">
        <v>3434</v>
      </c>
      <c r="F52" s="11" t="s">
        <v>151</v>
      </c>
      <c r="G52" s="102">
        <v>100</v>
      </c>
      <c r="H52" s="102">
        <v>100</v>
      </c>
      <c r="I52" s="102"/>
      <c r="J52" s="103"/>
    </row>
    <row r="53" spans="2:10" x14ac:dyDescent="0.25">
      <c r="B53" s="11"/>
      <c r="C53" s="19">
        <v>36</v>
      </c>
      <c r="D53" s="12"/>
      <c r="E53" s="11"/>
      <c r="F53" s="11" t="s">
        <v>158</v>
      </c>
      <c r="G53" s="102"/>
      <c r="H53" s="102"/>
      <c r="I53" s="102"/>
      <c r="J53" s="103"/>
    </row>
    <row r="54" spans="2:10" ht="25.5" x14ac:dyDescent="0.25">
      <c r="B54" s="84"/>
      <c r="C54" s="84"/>
      <c r="D54" s="84">
        <v>369</v>
      </c>
      <c r="E54" s="84"/>
      <c r="F54" s="73" t="s">
        <v>135</v>
      </c>
      <c r="G54" s="102"/>
      <c r="H54" s="102"/>
      <c r="I54" s="102"/>
      <c r="J54" s="103"/>
    </row>
    <row r="55" spans="2:10" ht="25.5" x14ac:dyDescent="0.25">
      <c r="B55" s="11"/>
      <c r="C55" s="11"/>
      <c r="D55" s="12"/>
      <c r="E55" s="11">
        <v>3691</v>
      </c>
      <c r="F55" s="27" t="s">
        <v>136</v>
      </c>
      <c r="G55" s="102"/>
      <c r="H55" s="102"/>
      <c r="I55" s="102"/>
      <c r="J55" s="103"/>
    </row>
    <row r="56" spans="2:10" ht="25.5" x14ac:dyDescent="0.25">
      <c r="B56" s="11"/>
      <c r="C56" s="19">
        <v>37</v>
      </c>
      <c r="D56" s="12"/>
      <c r="E56" s="11"/>
      <c r="F56" s="27" t="s">
        <v>157</v>
      </c>
      <c r="G56" s="63">
        <v>29000</v>
      </c>
      <c r="H56" s="63">
        <v>23000</v>
      </c>
      <c r="I56" s="63">
        <v>26053.03</v>
      </c>
      <c r="J56" s="103">
        <f>I56/H56*100</f>
        <v>113.27404347826086</v>
      </c>
    </row>
    <row r="57" spans="2:10" ht="25.5" x14ac:dyDescent="0.25">
      <c r="B57" s="11"/>
      <c r="C57" s="11"/>
      <c r="D57" s="11">
        <v>372</v>
      </c>
      <c r="E57" s="11"/>
      <c r="F57" s="27" t="s">
        <v>137</v>
      </c>
      <c r="G57" s="102">
        <v>29000</v>
      </c>
      <c r="H57" s="102">
        <v>23000</v>
      </c>
      <c r="I57" s="102">
        <v>26053.03</v>
      </c>
      <c r="J57" s="103">
        <f>I57/H57*100</f>
        <v>113.27404347826086</v>
      </c>
    </row>
    <row r="58" spans="2:10" x14ac:dyDescent="0.25">
      <c r="B58" s="11"/>
      <c r="C58" s="11"/>
      <c r="D58" s="12"/>
      <c r="E58" s="11">
        <v>3721</v>
      </c>
      <c r="F58" s="27" t="s">
        <v>138</v>
      </c>
      <c r="G58" s="102">
        <v>16000</v>
      </c>
      <c r="H58" s="102">
        <v>16000</v>
      </c>
      <c r="I58" s="102">
        <v>14401.68</v>
      </c>
      <c r="J58" s="103">
        <f>I58/H58*100</f>
        <v>90.010500000000008</v>
      </c>
    </row>
    <row r="59" spans="2:10" x14ac:dyDescent="0.25">
      <c r="B59" s="11"/>
      <c r="C59" s="11"/>
      <c r="D59" s="12"/>
      <c r="E59" s="11">
        <v>3722</v>
      </c>
      <c r="F59" s="27" t="s">
        <v>139</v>
      </c>
      <c r="G59" s="102">
        <v>13000</v>
      </c>
      <c r="H59" s="102">
        <v>10000</v>
      </c>
      <c r="I59" s="102">
        <v>11651.35</v>
      </c>
      <c r="J59" s="103">
        <f>I59/H59*100</f>
        <v>116.51350000000001</v>
      </c>
    </row>
    <row r="60" spans="2:10" ht="31.5" customHeight="1" x14ac:dyDescent="0.25">
      <c r="B60" s="149" t="s">
        <v>166</v>
      </c>
      <c r="C60" s="150"/>
      <c r="D60" s="151"/>
      <c r="E60" s="46"/>
      <c r="F60" s="46" t="s">
        <v>164</v>
      </c>
      <c r="G60" s="99">
        <v>0</v>
      </c>
      <c r="H60" s="100">
        <v>0</v>
      </c>
      <c r="I60" s="100">
        <v>250</v>
      </c>
      <c r="J60" s="101">
        <v>0</v>
      </c>
    </row>
    <row r="61" spans="2:10" ht="24.75" customHeight="1" x14ac:dyDescent="0.25">
      <c r="B61" s="149" t="s">
        <v>191</v>
      </c>
      <c r="C61" s="150"/>
      <c r="D61" s="151"/>
      <c r="E61" s="46"/>
      <c r="F61" s="106" t="s">
        <v>192</v>
      </c>
      <c r="G61" s="99">
        <v>0</v>
      </c>
      <c r="H61" s="100">
        <v>0</v>
      </c>
      <c r="I61" s="100">
        <v>250</v>
      </c>
      <c r="J61" s="101">
        <v>0</v>
      </c>
    </row>
    <row r="62" spans="2:10" x14ac:dyDescent="0.25">
      <c r="B62" s="10">
        <v>3</v>
      </c>
      <c r="C62" s="10"/>
      <c r="D62" s="10"/>
      <c r="E62" s="10"/>
      <c r="F62" s="10" t="s">
        <v>4</v>
      </c>
      <c r="G62" s="81">
        <v>0</v>
      </c>
      <c r="H62" s="54">
        <v>0</v>
      </c>
      <c r="I62" s="58">
        <v>250</v>
      </c>
      <c r="J62" s="97">
        <v>0</v>
      </c>
    </row>
    <row r="63" spans="2:10" ht="25.5" x14ac:dyDescent="0.25">
      <c r="B63" s="10"/>
      <c r="C63" s="10">
        <v>37</v>
      </c>
      <c r="D63" s="14"/>
      <c r="E63" s="14"/>
      <c r="F63" s="14" t="s">
        <v>157</v>
      </c>
      <c r="G63" s="81">
        <v>0</v>
      </c>
      <c r="H63" s="54">
        <v>0</v>
      </c>
      <c r="I63" s="58">
        <v>250</v>
      </c>
      <c r="J63" s="97">
        <v>0</v>
      </c>
    </row>
    <row r="64" spans="2:10" x14ac:dyDescent="0.25">
      <c r="B64" s="11"/>
      <c r="C64" s="11"/>
      <c r="D64" s="11">
        <v>372</v>
      </c>
      <c r="E64" s="11"/>
      <c r="F64" s="11" t="s">
        <v>137</v>
      </c>
      <c r="G64" s="81">
        <v>0</v>
      </c>
      <c r="H64" s="54">
        <v>0</v>
      </c>
      <c r="I64" s="54">
        <v>250</v>
      </c>
      <c r="J64" s="97">
        <v>0</v>
      </c>
    </row>
    <row r="65" spans="2:10" x14ac:dyDescent="0.25">
      <c r="B65" s="62"/>
      <c r="C65" s="62"/>
      <c r="D65" s="62"/>
      <c r="E65" s="62">
        <v>3721</v>
      </c>
      <c r="F65" s="62" t="s">
        <v>138</v>
      </c>
      <c r="G65" s="102">
        <v>0</v>
      </c>
      <c r="H65" s="102">
        <v>0</v>
      </c>
      <c r="I65" s="102">
        <v>250</v>
      </c>
      <c r="J65" s="103">
        <v>0</v>
      </c>
    </row>
    <row r="66" spans="2:10" ht="25.5" x14ac:dyDescent="0.25">
      <c r="B66" s="149" t="s">
        <v>210</v>
      </c>
      <c r="C66" s="150"/>
      <c r="D66" s="151"/>
      <c r="E66" s="46"/>
      <c r="F66" s="46" t="s">
        <v>212</v>
      </c>
      <c r="G66" s="99">
        <v>0</v>
      </c>
      <c r="H66" s="100">
        <v>0</v>
      </c>
      <c r="I66" s="100">
        <v>25706.11</v>
      </c>
      <c r="J66" s="101">
        <v>0</v>
      </c>
    </row>
    <row r="67" spans="2:10" ht="27" customHeight="1" x14ac:dyDescent="0.25">
      <c r="B67" s="149" t="s">
        <v>152</v>
      </c>
      <c r="C67" s="150"/>
      <c r="D67" s="151"/>
      <c r="E67" s="46"/>
      <c r="F67" s="106" t="s">
        <v>165</v>
      </c>
      <c r="G67" s="99">
        <v>0</v>
      </c>
      <c r="H67" s="100">
        <v>0</v>
      </c>
      <c r="I67" s="100">
        <v>25706.11</v>
      </c>
      <c r="J67" s="101">
        <v>0</v>
      </c>
    </row>
    <row r="68" spans="2:10" x14ac:dyDescent="0.25">
      <c r="B68" s="10">
        <v>4</v>
      </c>
      <c r="C68" s="10"/>
      <c r="D68" s="10"/>
      <c r="E68" s="10"/>
      <c r="F68" s="10" t="s">
        <v>6</v>
      </c>
      <c r="G68" s="81">
        <v>0</v>
      </c>
      <c r="H68" s="54">
        <v>0</v>
      </c>
      <c r="I68" s="58">
        <v>25706.11</v>
      </c>
      <c r="J68" s="97">
        <v>0</v>
      </c>
    </row>
    <row r="69" spans="2:10" x14ac:dyDescent="0.25">
      <c r="B69" s="10"/>
      <c r="C69" s="10">
        <v>42</v>
      </c>
      <c r="D69" s="14"/>
      <c r="E69" s="14"/>
      <c r="F69" s="14" t="s">
        <v>140</v>
      </c>
      <c r="G69" s="81">
        <v>0</v>
      </c>
      <c r="H69" s="54">
        <v>0</v>
      </c>
      <c r="I69" s="58">
        <v>25706.11</v>
      </c>
      <c r="J69" s="97">
        <v>0</v>
      </c>
    </row>
    <row r="70" spans="2:10" x14ac:dyDescent="0.25">
      <c r="B70" s="11"/>
      <c r="C70" s="11"/>
      <c r="D70" s="11">
        <v>422</v>
      </c>
      <c r="E70" s="11"/>
      <c r="F70" s="11" t="s">
        <v>142</v>
      </c>
      <c r="G70" s="81">
        <v>0</v>
      </c>
      <c r="H70" s="54">
        <v>0</v>
      </c>
      <c r="I70" s="54">
        <v>25706.11</v>
      </c>
      <c r="J70" s="97">
        <v>0</v>
      </c>
    </row>
    <row r="71" spans="2:10" x14ac:dyDescent="0.25">
      <c r="B71" s="62"/>
      <c r="C71" s="62"/>
      <c r="D71" s="62"/>
      <c r="E71" s="62">
        <v>4227</v>
      </c>
      <c r="F71" s="62" t="s">
        <v>145</v>
      </c>
      <c r="G71" s="102">
        <v>0</v>
      </c>
      <c r="H71" s="102">
        <v>0</v>
      </c>
      <c r="I71" s="102">
        <v>25706.11</v>
      </c>
      <c r="J71" s="103">
        <v>0</v>
      </c>
    </row>
    <row r="72" spans="2:10" ht="27.75" customHeight="1" x14ac:dyDescent="0.25">
      <c r="B72" s="149" t="s">
        <v>196</v>
      </c>
      <c r="C72" s="150"/>
      <c r="D72" s="151"/>
      <c r="E72" s="46"/>
      <c r="F72" s="46" t="s">
        <v>197</v>
      </c>
      <c r="G72" s="99">
        <v>0</v>
      </c>
      <c r="H72" s="100">
        <v>0</v>
      </c>
      <c r="I72" s="100">
        <v>22716.25</v>
      </c>
      <c r="J72" s="101">
        <v>0</v>
      </c>
    </row>
    <row r="73" spans="2:10" ht="27.75" customHeight="1" x14ac:dyDescent="0.25">
      <c r="B73" s="149" t="s">
        <v>152</v>
      </c>
      <c r="C73" s="150"/>
      <c r="D73" s="151"/>
      <c r="E73" s="46"/>
      <c r="F73" s="106" t="s">
        <v>165</v>
      </c>
      <c r="G73" s="99">
        <v>0</v>
      </c>
      <c r="H73" s="100">
        <v>0</v>
      </c>
      <c r="I73" s="100">
        <v>22716.25</v>
      </c>
      <c r="J73" s="101">
        <v>0</v>
      </c>
    </row>
    <row r="74" spans="2:10" x14ac:dyDescent="0.25">
      <c r="B74" s="10">
        <v>4</v>
      </c>
      <c r="C74" s="10"/>
      <c r="D74" s="10"/>
      <c r="E74" s="10"/>
      <c r="F74" s="10" t="s">
        <v>6</v>
      </c>
      <c r="G74" s="81">
        <v>0</v>
      </c>
      <c r="H74" s="54">
        <v>0</v>
      </c>
      <c r="I74" s="58">
        <v>22716.25</v>
      </c>
      <c r="J74" s="97">
        <v>0</v>
      </c>
    </row>
    <row r="75" spans="2:10" x14ac:dyDescent="0.25">
      <c r="B75" s="10"/>
      <c r="C75" s="10">
        <v>42</v>
      </c>
      <c r="D75" s="14"/>
      <c r="E75" s="14"/>
      <c r="F75" s="14" t="s">
        <v>140</v>
      </c>
      <c r="G75" s="81">
        <v>0</v>
      </c>
      <c r="H75" s="54">
        <v>0</v>
      </c>
      <c r="I75" s="58">
        <v>22716.25</v>
      </c>
      <c r="J75" s="97">
        <v>0</v>
      </c>
    </row>
    <row r="76" spans="2:10" x14ac:dyDescent="0.25">
      <c r="B76" s="11"/>
      <c r="C76" s="11"/>
      <c r="D76" s="11">
        <v>422</v>
      </c>
      <c r="E76" s="11"/>
      <c r="F76" s="11" t="s">
        <v>142</v>
      </c>
      <c r="G76" s="81">
        <v>0</v>
      </c>
      <c r="H76" s="54">
        <v>0</v>
      </c>
      <c r="I76" s="54">
        <v>22716.25</v>
      </c>
      <c r="J76" s="97">
        <v>0</v>
      </c>
    </row>
    <row r="77" spans="2:10" x14ac:dyDescent="0.25">
      <c r="B77" s="62"/>
      <c r="C77" s="62"/>
      <c r="D77" s="62"/>
      <c r="E77" s="62">
        <v>4221</v>
      </c>
      <c r="F77" s="62" t="s">
        <v>143</v>
      </c>
      <c r="G77" s="102">
        <v>0</v>
      </c>
      <c r="H77" s="102">
        <v>0</v>
      </c>
      <c r="I77" s="102">
        <v>22716.25</v>
      </c>
      <c r="J77" s="103">
        <v>0</v>
      </c>
    </row>
    <row r="78" spans="2:10" ht="15.75" customHeight="1" x14ac:dyDescent="0.25">
      <c r="B78" s="149" t="s">
        <v>198</v>
      </c>
      <c r="C78" s="150"/>
      <c r="D78" s="151"/>
      <c r="E78" s="46"/>
      <c r="F78" s="46" t="s">
        <v>199</v>
      </c>
      <c r="G78" s="99">
        <v>0</v>
      </c>
      <c r="H78" s="100">
        <v>0</v>
      </c>
      <c r="I78" s="100">
        <v>16785.91</v>
      </c>
      <c r="J78" s="101">
        <v>0</v>
      </c>
    </row>
    <row r="79" spans="2:10" ht="24" customHeight="1" x14ac:dyDescent="0.25">
      <c r="B79" s="149" t="s">
        <v>152</v>
      </c>
      <c r="C79" s="150"/>
      <c r="D79" s="151"/>
      <c r="E79" s="46"/>
      <c r="F79" s="106" t="s">
        <v>165</v>
      </c>
      <c r="G79" s="99">
        <v>0</v>
      </c>
      <c r="H79" s="100">
        <v>0</v>
      </c>
      <c r="I79" s="100">
        <v>16785.91</v>
      </c>
      <c r="J79" s="101">
        <v>0</v>
      </c>
    </row>
    <row r="80" spans="2:10" x14ac:dyDescent="0.25">
      <c r="B80" s="10">
        <v>4</v>
      </c>
      <c r="C80" s="10"/>
      <c r="D80" s="10"/>
      <c r="E80" s="10"/>
      <c r="F80" s="10" t="s">
        <v>6</v>
      </c>
      <c r="G80" s="81">
        <v>0</v>
      </c>
      <c r="H80" s="54">
        <v>0</v>
      </c>
      <c r="I80" s="58">
        <v>16785.91</v>
      </c>
      <c r="J80" s="97">
        <v>0</v>
      </c>
    </row>
    <row r="81" spans="2:10" x14ac:dyDescent="0.25">
      <c r="B81" s="10"/>
      <c r="C81" s="10">
        <v>42</v>
      </c>
      <c r="D81" s="14"/>
      <c r="E81" s="14"/>
      <c r="F81" s="14" t="s">
        <v>140</v>
      </c>
      <c r="G81" s="81">
        <v>0</v>
      </c>
      <c r="H81" s="54">
        <v>0</v>
      </c>
      <c r="I81" s="58">
        <v>16785.939999999999</v>
      </c>
      <c r="J81" s="97">
        <v>0</v>
      </c>
    </row>
    <row r="82" spans="2:10" x14ac:dyDescent="0.25">
      <c r="B82" s="11"/>
      <c r="C82" s="11"/>
      <c r="D82" s="11">
        <v>423</v>
      </c>
      <c r="E82" s="11"/>
      <c r="F82" s="11" t="s">
        <v>148</v>
      </c>
      <c r="G82" s="81">
        <v>0</v>
      </c>
      <c r="H82" s="54">
        <v>0</v>
      </c>
      <c r="I82" s="54">
        <v>16785.91</v>
      </c>
      <c r="J82" s="97">
        <v>0</v>
      </c>
    </row>
    <row r="83" spans="2:10" x14ac:dyDescent="0.25">
      <c r="B83" s="62"/>
      <c r="C83" s="62"/>
      <c r="D83" s="62"/>
      <c r="E83" s="62">
        <v>4231</v>
      </c>
      <c r="F83" s="62" t="s">
        <v>149</v>
      </c>
      <c r="G83" s="102">
        <v>0</v>
      </c>
      <c r="H83" s="102">
        <v>0</v>
      </c>
      <c r="I83" s="102">
        <v>16785.91</v>
      </c>
      <c r="J83" s="103">
        <v>0</v>
      </c>
    </row>
    <row r="84" spans="2:10" ht="25.5" x14ac:dyDescent="0.25">
      <c r="B84" s="149" t="s">
        <v>166</v>
      </c>
      <c r="C84" s="150"/>
      <c r="D84" s="151"/>
      <c r="E84" s="46"/>
      <c r="F84" s="46" t="s">
        <v>164</v>
      </c>
      <c r="G84" s="100">
        <v>2500</v>
      </c>
      <c r="H84" s="100">
        <v>2500</v>
      </c>
      <c r="I84" s="100">
        <v>3175.5</v>
      </c>
      <c r="J84" s="101">
        <f>I84/H84*100</f>
        <v>127.02</v>
      </c>
    </row>
    <row r="85" spans="2:10" ht="26.25" customHeight="1" x14ac:dyDescent="0.25">
      <c r="B85" s="149" t="s">
        <v>167</v>
      </c>
      <c r="C85" s="150"/>
      <c r="D85" s="151"/>
      <c r="E85" s="46"/>
      <c r="F85" s="106" t="s">
        <v>168</v>
      </c>
      <c r="G85" s="100">
        <v>2500</v>
      </c>
      <c r="H85" s="100">
        <v>2500</v>
      </c>
      <c r="I85" s="100">
        <v>3175.5</v>
      </c>
      <c r="J85" s="101">
        <f t="shared" ref="J85:J86" si="4">I85/H85*100</f>
        <v>127.02</v>
      </c>
    </row>
    <row r="86" spans="2:10" x14ac:dyDescent="0.25">
      <c r="B86" s="10">
        <v>3</v>
      </c>
      <c r="C86" s="10"/>
      <c r="D86" s="10"/>
      <c r="E86" s="10"/>
      <c r="F86" s="10" t="s">
        <v>4</v>
      </c>
      <c r="G86" s="58">
        <v>2500</v>
      </c>
      <c r="H86" s="58">
        <v>2500</v>
      </c>
      <c r="I86" s="58">
        <v>3175.5</v>
      </c>
      <c r="J86" s="97">
        <f t="shared" si="4"/>
        <v>127.02</v>
      </c>
    </row>
    <row r="87" spans="2:10" x14ac:dyDescent="0.25">
      <c r="B87" s="10"/>
      <c r="C87" s="10">
        <v>32</v>
      </c>
      <c r="D87" s="14"/>
      <c r="E87" s="14"/>
      <c r="F87" s="14" t="s">
        <v>18</v>
      </c>
      <c r="G87" s="81">
        <v>500</v>
      </c>
      <c r="H87" s="54">
        <v>500</v>
      </c>
      <c r="I87" s="54"/>
      <c r="J87" s="97"/>
    </row>
    <row r="88" spans="2:10" x14ac:dyDescent="0.25">
      <c r="B88" s="11"/>
      <c r="C88" s="11"/>
      <c r="D88" s="11">
        <v>321</v>
      </c>
      <c r="E88" s="11"/>
      <c r="F88" s="11" t="s">
        <v>46</v>
      </c>
      <c r="G88" s="81"/>
      <c r="H88" s="54"/>
      <c r="I88" s="54"/>
      <c r="J88" s="97"/>
    </row>
    <row r="89" spans="2:10" x14ac:dyDescent="0.25">
      <c r="B89" s="62"/>
      <c r="C89" s="62"/>
      <c r="D89" s="62"/>
      <c r="E89" s="62">
        <v>3213</v>
      </c>
      <c r="F89" s="62" t="s">
        <v>100</v>
      </c>
      <c r="G89" s="59">
        <v>500</v>
      </c>
      <c r="H89" s="59">
        <v>500</v>
      </c>
      <c r="I89" s="59"/>
      <c r="J89" s="86"/>
    </row>
    <row r="90" spans="2:10" ht="26.25" x14ac:dyDescent="0.25">
      <c r="B90" s="62"/>
      <c r="C90" s="119">
        <v>37</v>
      </c>
      <c r="D90" s="62"/>
      <c r="E90" s="62"/>
      <c r="F90" s="89" t="s">
        <v>157</v>
      </c>
      <c r="G90" s="59">
        <v>2000</v>
      </c>
      <c r="H90" s="59">
        <v>2000</v>
      </c>
      <c r="I90" s="59"/>
      <c r="J90" s="86"/>
    </row>
    <row r="91" spans="2:10" x14ac:dyDescent="0.25">
      <c r="B91" s="62"/>
      <c r="C91" s="62"/>
      <c r="D91" s="62">
        <v>372</v>
      </c>
      <c r="E91" s="62"/>
      <c r="F91" s="62" t="s">
        <v>137</v>
      </c>
      <c r="G91" s="59">
        <v>2000</v>
      </c>
      <c r="H91" s="105">
        <v>2000</v>
      </c>
      <c r="I91" s="59"/>
      <c r="J91" s="86"/>
    </row>
    <row r="92" spans="2:10" x14ac:dyDescent="0.25">
      <c r="B92" s="62"/>
      <c r="C92" s="62"/>
      <c r="D92" s="62"/>
      <c r="E92" s="62">
        <v>3722</v>
      </c>
      <c r="F92" s="62" t="s">
        <v>139</v>
      </c>
      <c r="G92" s="59">
        <v>2000</v>
      </c>
      <c r="H92" s="59">
        <v>2000</v>
      </c>
      <c r="I92" s="59"/>
      <c r="J92" s="86"/>
    </row>
    <row r="93" spans="2:10" x14ac:dyDescent="0.25">
      <c r="B93" s="62"/>
      <c r="C93" s="117">
        <v>36</v>
      </c>
      <c r="D93" s="62"/>
      <c r="E93" s="62"/>
      <c r="F93" s="62" t="s">
        <v>169</v>
      </c>
      <c r="G93" s="59"/>
      <c r="H93" s="59"/>
      <c r="I93" s="59">
        <v>3175.5</v>
      </c>
      <c r="J93" s="86"/>
    </row>
    <row r="94" spans="2:10" x14ac:dyDescent="0.25">
      <c r="B94" s="62"/>
      <c r="C94" s="62"/>
      <c r="D94" s="62">
        <v>369</v>
      </c>
      <c r="E94" s="62"/>
      <c r="F94" s="62" t="s">
        <v>135</v>
      </c>
      <c r="G94" s="59"/>
      <c r="H94" s="59"/>
      <c r="I94" s="59">
        <v>3175.5</v>
      </c>
      <c r="J94" s="86"/>
    </row>
    <row r="95" spans="2:10" ht="26.25" x14ac:dyDescent="0.25">
      <c r="B95" s="62"/>
      <c r="C95" s="62"/>
      <c r="D95" s="62"/>
      <c r="E95" s="62">
        <v>3691</v>
      </c>
      <c r="F95" s="89" t="s">
        <v>136</v>
      </c>
      <c r="G95" s="59"/>
      <c r="H95" s="59"/>
      <c r="I95" s="59">
        <v>3175.5</v>
      </c>
      <c r="J95" s="86"/>
    </row>
    <row r="96" spans="2:10" x14ac:dyDescent="0.25">
      <c r="B96" s="149" t="s">
        <v>171</v>
      </c>
      <c r="C96" s="150"/>
      <c r="D96" s="151"/>
      <c r="E96" s="46"/>
      <c r="F96" s="46" t="s">
        <v>172</v>
      </c>
      <c r="G96" s="99">
        <v>53000</v>
      </c>
      <c r="H96" s="99">
        <v>53000</v>
      </c>
      <c r="I96" s="100">
        <v>52924.75</v>
      </c>
      <c r="J96" s="101">
        <f>I96/H96*100</f>
        <v>99.858018867924528</v>
      </c>
    </row>
    <row r="97" spans="2:10" ht="24" customHeight="1" x14ac:dyDescent="0.25">
      <c r="B97" s="149" t="s">
        <v>170</v>
      </c>
      <c r="C97" s="150"/>
      <c r="D97" s="151"/>
      <c r="E97" s="46"/>
      <c r="F97" s="106" t="s">
        <v>173</v>
      </c>
      <c r="G97" s="99">
        <v>53000</v>
      </c>
      <c r="H97" s="99">
        <v>53000</v>
      </c>
      <c r="I97" s="100">
        <v>52924.75</v>
      </c>
      <c r="J97" s="101">
        <f t="shared" ref="J97:J103" si="5">I97/H97*100</f>
        <v>99.858018867924528</v>
      </c>
    </row>
    <row r="98" spans="2:10" x14ac:dyDescent="0.25">
      <c r="B98" s="10">
        <v>3</v>
      </c>
      <c r="C98" s="10"/>
      <c r="D98" s="10"/>
      <c r="E98" s="10"/>
      <c r="F98" s="10" t="s">
        <v>4</v>
      </c>
      <c r="G98" s="118">
        <v>53000</v>
      </c>
      <c r="H98" s="118">
        <v>53000</v>
      </c>
      <c r="I98" s="58">
        <v>52924.75</v>
      </c>
      <c r="J98" s="97">
        <f t="shared" si="5"/>
        <v>99.858018867924528</v>
      </c>
    </row>
    <row r="99" spans="2:10" x14ac:dyDescent="0.25">
      <c r="B99" s="10"/>
      <c r="C99" s="10">
        <v>31</v>
      </c>
      <c r="D99" s="14"/>
      <c r="E99" s="14"/>
      <c r="F99" s="14" t="s">
        <v>5</v>
      </c>
      <c r="G99" s="81">
        <v>50000</v>
      </c>
      <c r="H99" s="81">
        <v>50000</v>
      </c>
      <c r="I99" s="58">
        <v>50626.73</v>
      </c>
      <c r="J99" s="97">
        <f t="shared" si="5"/>
        <v>101.25346000000002</v>
      </c>
    </row>
    <row r="100" spans="2:10" x14ac:dyDescent="0.25">
      <c r="B100" s="11"/>
      <c r="C100" s="11"/>
      <c r="D100" s="11">
        <v>311</v>
      </c>
      <c r="E100" s="11"/>
      <c r="F100" s="11" t="s">
        <v>174</v>
      </c>
      <c r="G100" s="81">
        <v>50000</v>
      </c>
      <c r="H100" s="81">
        <v>50000</v>
      </c>
      <c r="I100" s="54">
        <v>49360.81</v>
      </c>
      <c r="J100" s="97">
        <f t="shared" si="5"/>
        <v>98.721620000000001</v>
      </c>
    </row>
    <row r="101" spans="2:10" x14ac:dyDescent="0.25">
      <c r="B101" s="62"/>
      <c r="C101" s="62"/>
      <c r="D101" s="62"/>
      <c r="E101" s="62">
        <v>3111</v>
      </c>
      <c r="F101" s="62" t="s">
        <v>190</v>
      </c>
      <c r="G101" s="59">
        <v>50000</v>
      </c>
      <c r="H101" s="59">
        <v>50000</v>
      </c>
      <c r="I101" s="59">
        <v>49360.81</v>
      </c>
      <c r="J101" s="97">
        <f t="shared" si="5"/>
        <v>98.721620000000001</v>
      </c>
    </row>
    <row r="102" spans="2:10" x14ac:dyDescent="0.25">
      <c r="B102" s="62"/>
      <c r="C102" s="62"/>
      <c r="D102" s="62"/>
      <c r="E102" s="62">
        <v>3132</v>
      </c>
      <c r="F102" s="62" t="s">
        <v>98</v>
      </c>
      <c r="G102" s="59"/>
      <c r="H102" s="59"/>
      <c r="I102" s="59">
        <v>1265.92</v>
      </c>
      <c r="J102" s="97"/>
    </row>
    <row r="103" spans="2:10" x14ac:dyDescent="0.25">
      <c r="B103" s="62"/>
      <c r="C103" s="119">
        <v>32</v>
      </c>
      <c r="D103" s="62"/>
      <c r="E103" s="62"/>
      <c r="F103" s="62" t="s">
        <v>18</v>
      </c>
      <c r="G103" s="59">
        <v>1500</v>
      </c>
      <c r="H103" s="59">
        <v>1500</v>
      </c>
      <c r="I103" s="77">
        <v>2298.02</v>
      </c>
      <c r="J103" s="97">
        <f t="shared" si="5"/>
        <v>153.20133333333331</v>
      </c>
    </row>
    <row r="104" spans="2:10" x14ac:dyDescent="0.25">
      <c r="B104" s="62"/>
      <c r="C104" s="104"/>
      <c r="D104" s="62">
        <v>321</v>
      </c>
      <c r="E104" s="62"/>
      <c r="F104" s="62" t="s">
        <v>46</v>
      </c>
      <c r="G104" s="59"/>
      <c r="H104" s="59"/>
      <c r="I104" s="59">
        <v>2298.02</v>
      </c>
      <c r="J104" s="97"/>
    </row>
    <row r="105" spans="2:10" x14ac:dyDescent="0.25">
      <c r="B105" s="62"/>
      <c r="C105" s="104"/>
      <c r="D105" s="62"/>
      <c r="E105" s="62">
        <v>3211</v>
      </c>
      <c r="F105" s="62" t="s">
        <v>47</v>
      </c>
      <c r="G105" s="59"/>
      <c r="H105" s="59"/>
      <c r="I105" s="59"/>
      <c r="J105" s="97"/>
    </row>
    <row r="106" spans="2:10" x14ac:dyDescent="0.25">
      <c r="B106" s="62"/>
      <c r="C106" s="104"/>
      <c r="D106" s="62"/>
      <c r="E106" s="62">
        <v>3212</v>
      </c>
      <c r="F106" s="62" t="s">
        <v>99</v>
      </c>
      <c r="G106" s="59"/>
      <c r="H106" s="59"/>
      <c r="I106" s="59">
        <v>2298.02</v>
      </c>
      <c r="J106" s="86"/>
    </row>
    <row r="107" spans="2:10" x14ac:dyDescent="0.25">
      <c r="B107" s="62"/>
      <c r="C107" s="104"/>
      <c r="D107" s="62">
        <v>323</v>
      </c>
      <c r="E107" s="62"/>
      <c r="F107" s="62" t="s">
        <v>108</v>
      </c>
      <c r="G107" s="59">
        <v>1500</v>
      </c>
      <c r="H107" s="59">
        <v>1500</v>
      </c>
      <c r="I107" s="59"/>
      <c r="J107" s="86"/>
    </row>
    <row r="108" spans="2:10" x14ac:dyDescent="0.25">
      <c r="B108" s="62"/>
      <c r="C108" s="104"/>
      <c r="D108" s="62"/>
      <c r="E108" s="62">
        <v>3236</v>
      </c>
      <c r="F108" s="62" t="s">
        <v>114</v>
      </c>
      <c r="G108" s="59"/>
      <c r="H108" s="59"/>
      <c r="I108" s="59"/>
      <c r="J108" s="86"/>
    </row>
    <row r="109" spans="2:10" x14ac:dyDescent="0.25">
      <c r="B109" s="62"/>
      <c r="C109" s="62"/>
      <c r="D109" s="62"/>
      <c r="E109" s="62">
        <v>3237</v>
      </c>
      <c r="F109" s="62" t="s">
        <v>115</v>
      </c>
      <c r="G109" s="59">
        <v>1500</v>
      </c>
      <c r="H109" s="59">
        <v>1500</v>
      </c>
      <c r="I109" s="59"/>
      <c r="J109" s="86"/>
    </row>
    <row r="110" spans="2:10" ht="26.25" x14ac:dyDescent="0.25">
      <c r="B110" s="62"/>
      <c r="C110" s="104">
        <v>37</v>
      </c>
      <c r="D110" s="62"/>
      <c r="E110" s="62"/>
      <c r="F110" s="89" t="s">
        <v>157</v>
      </c>
      <c r="G110" s="59">
        <v>1500</v>
      </c>
      <c r="H110" s="59">
        <v>1500</v>
      </c>
      <c r="I110" s="59"/>
      <c r="J110" s="86"/>
    </row>
    <row r="111" spans="2:10" x14ac:dyDescent="0.25">
      <c r="B111" s="62"/>
      <c r="C111" s="62"/>
      <c r="D111" s="62">
        <v>372</v>
      </c>
      <c r="E111" s="62"/>
      <c r="F111" s="62" t="s">
        <v>137</v>
      </c>
      <c r="G111" s="59">
        <v>1500</v>
      </c>
      <c r="H111" s="59">
        <v>1500</v>
      </c>
      <c r="I111" s="59"/>
      <c r="J111" s="86"/>
    </row>
    <row r="112" spans="2:10" x14ac:dyDescent="0.25">
      <c r="B112" s="62"/>
      <c r="C112" s="62"/>
      <c r="D112" s="62"/>
      <c r="E112" s="62">
        <v>3721</v>
      </c>
      <c r="F112" s="62" t="s">
        <v>138</v>
      </c>
      <c r="G112" s="59"/>
      <c r="H112" s="59"/>
      <c r="I112" s="59"/>
      <c r="J112" s="86"/>
    </row>
    <row r="113" spans="2:10" x14ac:dyDescent="0.25">
      <c r="B113" s="62"/>
      <c r="C113" s="62"/>
      <c r="D113" s="62"/>
      <c r="E113" s="62">
        <v>3722</v>
      </c>
      <c r="F113" s="62" t="s">
        <v>139</v>
      </c>
      <c r="G113" s="59">
        <v>1500</v>
      </c>
      <c r="H113" s="59">
        <v>1500</v>
      </c>
      <c r="I113" s="59"/>
      <c r="J113" s="86"/>
    </row>
    <row r="114" spans="2:10" x14ac:dyDescent="0.25">
      <c r="B114" s="149" t="s">
        <v>171</v>
      </c>
      <c r="C114" s="150"/>
      <c r="D114" s="151"/>
      <c r="E114" s="46"/>
      <c r="F114" s="46" t="s">
        <v>172</v>
      </c>
      <c r="G114" s="99">
        <v>2000</v>
      </c>
      <c r="H114" s="99">
        <v>2000</v>
      </c>
      <c r="I114" s="100">
        <v>13399.99</v>
      </c>
      <c r="J114" s="101">
        <f>I114/H114*100</f>
        <v>669.9994999999999</v>
      </c>
    </row>
    <row r="115" spans="2:10" ht="26.25" customHeight="1" x14ac:dyDescent="0.25">
      <c r="B115" s="149" t="s">
        <v>175</v>
      </c>
      <c r="C115" s="150"/>
      <c r="D115" s="151"/>
      <c r="E115" s="46"/>
      <c r="F115" s="106" t="s">
        <v>173</v>
      </c>
      <c r="G115" s="99">
        <v>2000</v>
      </c>
      <c r="H115" s="99">
        <v>2000</v>
      </c>
      <c r="I115" s="100">
        <v>13399.99</v>
      </c>
      <c r="J115" s="101">
        <f t="shared" ref="J115:J116" si="6">I115/H115*100</f>
        <v>669.9994999999999</v>
      </c>
    </row>
    <row r="116" spans="2:10" x14ac:dyDescent="0.25">
      <c r="B116" s="10">
        <v>3</v>
      </c>
      <c r="C116" s="10"/>
      <c r="D116" s="10"/>
      <c r="E116" s="10"/>
      <c r="F116" s="10" t="s">
        <v>4</v>
      </c>
      <c r="G116" s="118">
        <v>2000</v>
      </c>
      <c r="H116" s="118">
        <v>2000</v>
      </c>
      <c r="I116" s="58">
        <v>13399.99</v>
      </c>
      <c r="J116" s="97">
        <f t="shared" si="6"/>
        <v>669.9994999999999</v>
      </c>
    </row>
    <row r="117" spans="2:10" x14ac:dyDescent="0.25">
      <c r="B117" s="62"/>
      <c r="C117" s="119">
        <v>32</v>
      </c>
      <c r="D117" s="62"/>
      <c r="E117" s="62"/>
      <c r="F117" s="62" t="s">
        <v>18</v>
      </c>
      <c r="G117" s="59">
        <v>2000</v>
      </c>
      <c r="H117" s="59">
        <v>2000</v>
      </c>
      <c r="I117" s="59"/>
      <c r="J117" s="97"/>
    </row>
    <row r="118" spans="2:10" x14ac:dyDescent="0.25">
      <c r="B118" s="62"/>
      <c r="C118" s="104"/>
      <c r="D118" s="62">
        <v>321</v>
      </c>
      <c r="E118" s="62"/>
      <c r="F118" s="62" t="s">
        <v>46</v>
      </c>
      <c r="G118" s="59"/>
      <c r="H118" s="59"/>
      <c r="I118" s="59"/>
      <c r="J118" s="86"/>
    </row>
    <row r="119" spans="2:10" x14ac:dyDescent="0.25">
      <c r="B119" s="62"/>
      <c r="C119" s="104"/>
      <c r="D119" s="62"/>
      <c r="E119" s="62">
        <v>3211</v>
      </c>
      <c r="F119" s="62" t="s">
        <v>47</v>
      </c>
      <c r="G119" s="59"/>
      <c r="H119" s="59"/>
      <c r="I119" s="59"/>
      <c r="J119" s="86"/>
    </row>
    <row r="120" spans="2:10" x14ac:dyDescent="0.25">
      <c r="B120" s="62"/>
      <c r="C120" s="104"/>
      <c r="D120" s="62"/>
      <c r="E120" s="62">
        <v>3213</v>
      </c>
      <c r="F120" s="62" t="s">
        <v>100</v>
      </c>
      <c r="G120" s="59"/>
      <c r="H120" s="59"/>
      <c r="I120" s="59"/>
      <c r="J120" s="86"/>
    </row>
    <row r="121" spans="2:10" x14ac:dyDescent="0.25">
      <c r="B121" s="62"/>
      <c r="C121" s="62"/>
      <c r="D121" s="62">
        <v>329</v>
      </c>
      <c r="E121" s="62"/>
      <c r="F121" s="62" t="s">
        <v>129</v>
      </c>
      <c r="G121" s="59">
        <v>2000</v>
      </c>
      <c r="H121" s="59">
        <v>2000</v>
      </c>
      <c r="I121" s="59"/>
      <c r="J121" s="86"/>
    </row>
    <row r="122" spans="2:10" x14ac:dyDescent="0.25">
      <c r="B122" s="62"/>
      <c r="C122" s="62"/>
      <c r="D122" s="62"/>
      <c r="E122" s="62">
        <v>3299</v>
      </c>
      <c r="F122" s="62" t="s">
        <v>129</v>
      </c>
      <c r="G122" s="59">
        <v>2000</v>
      </c>
      <c r="H122" s="59">
        <v>2000</v>
      </c>
      <c r="I122" s="59"/>
      <c r="J122" s="86"/>
    </row>
    <row r="123" spans="2:10" ht="26.25" x14ac:dyDescent="0.25">
      <c r="B123" s="62"/>
      <c r="C123" s="117">
        <v>37</v>
      </c>
      <c r="D123" s="62"/>
      <c r="E123" s="62"/>
      <c r="F123" s="89" t="s">
        <v>157</v>
      </c>
      <c r="G123" s="59"/>
      <c r="H123" s="59"/>
      <c r="I123" s="77">
        <v>1195</v>
      </c>
      <c r="J123" s="86"/>
    </row>
    <row r="124" spans="2:10" x14ac:dyDescent="0.25">
      <c r="B124" s="62"/>
      <c r="C124" s="62"/>
      <c r="D124" s="62">
        <v>372</v>
      </c>
      <c r="E124" s="62"/>
      <c r="F124" s="62" t="s">
        <v>137</v>
      </c>
      <c r="G124" s="59"/>
      <c r="H124" s="59"/>
      <c r="I124" s="59">
        <v>1195</v>
      </c>
      <c r="J124" s="86"/>
    </row>
    <row r="125" spans="2:10" x14ac:dyDescent="0.25">
      <c r="B125" s="62"/>
      <c r="C125" s="62"/>
      <c r="D125" s="62"/>
      <c r="E125" s="62">
        <v>3722</v>
      </c>
      <c r="F125" s="62" t="s">
        <v>139</v>
      </c>
      <c r="G125" s="59"/>
      <c r="H125" s="59"/>
      <c r="I125" s="59">
        <v>1195</v>
      </c>
      <c r="J125" s="86"/>
    </row>
    <row r="126" spans="2:10" x14ac:dyDescent="0.25">
      <c r="B126" s="117">
        <v>4</v>
      </c>
      <c r="C126" s="62"/>
      <c r="D126" s="62"/>
      <c r="E126" s="62"/>
      <c r="F126" s="62" t="s">
        <v>6</v>
      </c>
      <c r="G126" s="59"/>
      <c r="H126" s="59"/>
      <c r="I126" s="59">
        <v>12204.99</v>
      </c>
      <c r="J126" s="86"/>
    </row>
    <row r="127" spans="2:10" x14ac:dyDescent="0.25">
      <c r="B127" s="62"/>
      <c r="C127" s="117">
        <v>41</v>
      </c>
      <c r="D127" s="62"/>
      <c r="E127" s="62"/>
      <c r="F127" s="62" t="s">
        <v>200</v>
      </c>
      <c r="G127" s="59"/>
      <c r="H127" s="59"/>
      <c r="I127" s="77">
        <v>2000</v>
      </c>
      <c r="J127" s="86"/>
    </row>
    <row r="128" spans="2:10" x14ac:dyDescent="0.25">
      <c r="B128" s="62"/>
      <c r="C128" s="62"/>
      <c r="D128" s="62">
        <v>412</v>
      </c>
      <c r="E128" s="62"/>
      <c r="F128" s="62" t="s">
        <v>146</v>
      </c>
      <c r="G128" s="59"/>
      <c r="H128" s="59"/>
      <c r="I128" s="59">
        <v>2000</v>
      </c>
      <c r="J128" s="86"/>
    </row>
    <row r="129" spans="2:10" x14ac:dyDescent="0.25">
      <c r="B129" s="62"/>
      <c r="C129" s="62"/>
      <c r="D129" s="62"/>
      <c r="E129" s="62">
        <v>4124</v>
      </c>
      <c r="F129" s="62" t="s">
        <v>147</v>
      </c>
      <c r="G129" s="59"/>
      <c r="H129" s="59"/>
      <c r="I129" s="59">
        <v>2000</v>
      </c>
      <c r="J129" s="86"/>
    </row>
    <row r="130" spans="2:10" x14ac:dyDescent="0.25">
      <c r="B130" s="62"/>
      <c r="C130" s="119">
        <v>42</v>
      </c>
      <c r="D130" s="62"/>
      <c r="E130" s="62"/>
      <c r="F130" s="62"/>
      <c r="G130" s="59"/>
      <c r="H130" s="59"/>
      <c r="I130" s="77">
        <v>10204.99</v>
      </c>
      <c r="J130" s="86"/>
    </row>
    <row r="131" spans="2:10" x14ac:dyDescent="0.25">
      <c r="B131" s="62"/>
      <c r="C131" s="62"/>
      <c r="D131" s="62">
        <v>422</v>
      </c>
      <c r="E131" s="62"/>
      <c r="F131" s="62" t="s">
        <v>142</v>
      </c>
      <c r="G131" s="59"/>
      <c r="H131" s="59"/>
      <c r="I131" s="59">
        <v>275</v>
      </c>
      <c r="J131" s="86"/>
    </row>
    <row r="132" spans="2:10" x14ac:dyDescent="0.25">
      <c r="B132" s="62"/>
      <c r="C132" s="62"/>
      <c r="D132" s="62"/>
      <c r="E132" s="62">
        <v>4221</v>
      </c>
      <c r="F132" s="62" t="s">
        <v>143</v>
      </c>
      <c r="G132" s="59"/>
      <c r="H132" s="59"/>
      <c r="I132" s="59">
        <v>275</v>
      </c>
      <c r="J132" s="86"/>
    </row>
    <row r="133" spans="2:10" x14ac:dyDescent="0.25">
      <c r="B133" s="62"/>
      <c r="C133" s="62"/>
      <c r="D133" s="62"/>
      <c r="E133" s="62">
        <v>4227</v>
      </c>
      <c r="F133" s="62" t="s">
        <v>145</v>
      </c>
      <c r="G133" s="121"/>
      <c r="H133" s="59"/>
      <c r="I133" s="59">
        <v>1929.99</v>
      </c>
      <c r="J133" s="86"/>
    </row>
    <row r="134" spans="2:10" x14ac:dyDescent="0.25">
      <c r="B134" s="62"/>
      <c r="C134" s="62"/>
      <c r="D134" s="62"/>
      <c r="E134" s="62">
        <v>4231</v>
      </c>
      <c r="F134" s="120" t="s">
        <v>149</v>
      </c>
      <c r="G134" s="121"/>
      <c r="H134" s="59"/>
      <c r="I134" s="59">
        <v>8000</v>
      </c>
      <c r="J134" s="86"/>
    </row>
    <row r="135" spans="2:10" ht="16.5" customHeight="1" x14ac:dyDescent="0.25">
      <c r="B135" s="149" t="s">
        <v>176</v>
      </c>
      <c r="C135" s="150"/>
      <c r="D135" s="151"/>
      <c r="E135" s="46"/>
      <c r="F135" s="46" t="s">
        <v>177</v>
      </c>
      <c r="G135" s="99">
        <v>0</v>
      </c>
      <c r="H135" s="100">
        <v>0</v>
      </c>
      <c r="I135" s="100">
        <v>420953.3</v>
      </c>
      <c r="J135" s="101">
        <v>0</v>
      </c>
    </row>
    <row r="136" spans="2:10" ht="27.75" customHeight="1" x14ac:dyDescent="0.25">
      <c r="B136" s="149" t="s">
        <v>178</v>
      </c>
      <c r="C136" s="150"/>
      <c r="D136" s="151"/>
      <c r="E136" s="46"/>
      <c r="F136" s="106" t="s">
        <v>179</v>
      </c>
      <c r="G136" s="99">
        <v>0</v>
      </c>
      <c r="H136" s="100">
        <v>0</v>
      </c>
      <c r="I136" s="100">
        <v>420953.3</v>
      </c>
      <c r="J136" s="101">
        <v>0</v>
      </c>
    </row>
    <row r="137" spans="2:10" x14ac:dyDescent="0.25">
      <c r="B137" s="10">
        <v>3</v>
      </c>
      <c r="C137" s="10"/>
      <c r="D137" s="10"/>
      <c r="E137" s="10"/>
      <c r="F137" s="10" t="s">
        <v>4</v>
      </c>
      <c r="G137" s="81">
        <v>0</v>
      </c>
      <c r="H137" s="54">
        <v>0</v>
      </c>
      <c r="I137" s="58">
        <v>420953.3</v>
      </c>
      <c r="J137" s="97">
        <v>0</v>
      </c>
    </row>
    <row r="138" spans="2:10" x14ac:dyDescent="0.25">
      <c r="B138" s="10"/>
      <c r="C138" s="10">
        <v>31</v>
      </c>
      <c r="D138" s="14"/>
      <c r="E138" s="14"/>
      <c r="F138" s="14" t="s">
        <v>5</v>
      </c>
      <c r="G138" s="81">
        <v>0</v>
      </c>
      <c r="H138" s="54">
        <v>0</v>
      </c>
      <c r="I138" s="58">
        <v>415264.36</v>
      </c>
      <c r="J138" s="97">
        <v>0</v>
      </c>
    </row>
    <row r="139" spans="2:10" x14ac:dyDescent="0.25">
      <c r="B139" s="11"/>
      <c r="C139" s="11"/>
      <c r="D139" s="11">
        <v>311</v>
      </c>
      <c r="E139" s="11"/>
      <c r="F139" s="11" t="s">
        <v>44</v>
      </c>
      <c r="G139" s="81">
        <v>0</v>
      </c>
      <c r="H139" s="54">
        <v>0</v>
      </c>
      <c r="I139" s="54">
        <v>356450.08</v>
      </c>
      <c r="J139" s="97">
        <v>0</v>
      </c>
    </row>
    <row r="140" spans="2:10" x14ac:dyDescent="0.25">
      <c r="B140" s="11"/>
      <c r="C140" s="11"/>
      <c r="D140" s="11"/>
      <c r="E140" s="11">
        <v>3111</v>
      </c>
      <c r="F140" s="11" t="s">
        <v>45</v>
      </c>
      <c r="G140" s="81">
        <v>0</v>
      </c>
      <c r="H140" s="54">
        <v>0</v>
      </c>
      <c r="I140" s="54">
        <v>320568.78000000003</v>
      </c>
      <c r="J140" s="97">
        <v>0</v>
      </c>
    </row>
    <row r="141" spans="2:10" x14ac:dyDescent="0.25">
      <c r="B141" s="11"/>
      <c r="C141" s="11"/>
      <c r="D141" s="11"/>
      <c r="E141" s="11">
        <v>3113</v>
      </c>
      <c r="F141" s="11" t="s">
        <v>94</v>
      </c>
      <c r="G141" s="81">
        <v>0</v>
      </c>
      <c r="H141" s="54">
        <v>0</v>
      </c>
      <c r="I141" s="54">
        <v>1492.16</v>
      </c>
      <c r="J141" s="97">
        <v>0</v>
      </c>
    </row>
    <row r="142" spans="2:10" x14ac:dyDescent="0.25">
      <c r="B142" s="11"/>
      <c r="C142" s="11"/>
      <c r="D142" s="11"/>
      <c r="E142" s="11">
        <v>3114</v>
      </c>
      <c r="F142" s="11" t="s">
        <v>95</v>
      </c>
      <c r="G142" s="81">
        <v>0</v>
      </c>
      <c r="H142" s="54">
        <v>0</v>
      </c>
      <c r="I142" s="54">
        <v>34389.14</v>
      </c>
      <c r="J142" s="97">
        <v>0</v>
      </c>
    </row>
    <row r="143" spans="2:10" x14ac:dyDescent="0.25">
      <c r="B143" s="11"/>
      <c r="C143" s="11"/>
      <c r="D143" s="11">
        <v>313</v>
      </c>
      <c r="E143" s="11"/>
      <c r="F143" s="11" t="s">
        <v>97</v>
      </c>
      <c r="G143" s="81">
        <v>0</v>
      </c>
      <c r="H143" s="54">
        <v>0</v>
      </c>
      <c r="I143" s="54">
        <v>58814.28</v>
      </c>
      <c r="J143" s="97">
        <v>0</v>
      </c>
    </row>
    <row r="144" spans="2:10" x14ac:dyDescent="0.25">
      <c r="B144" s="11"/>
      <c r="C144" s="11"/>
      <c r="D144" s="11"/>
      <c r="E144" s="11">
        <v>3132</v>
      </c>
      <c r="F144" s="11" t="s">
        <v>98</v>
      </c>
      <c r="G144" s="81">
        <v>0</v>
      </c>
      <c r="H144" s="54">
        <v>0</v>
      </c>
      <c r="I144" s="54">
        <v>58814.28</v>
      </c>
      <c r="J144" s="97">
        <v>0</v>
      </c>
    </row>
    <row r="145" spans="2:10" x14ac:dyDescent="0.25">
      <c r="B145" s="11"/>
      <c r="C145" s="19">
        <v>32</v>
      </c>
      <c r="D145" s="12"/>
      <c r="E145" s="12"/>
      <c r="F145" s="11" t="s">
        <v>18</v>
      </c>
      <c r="G145" s="81">
        <v>0</v>
      </c>
      <c r="H145" s="54">
        <v>0</v>
      </c>
      <c r="I145" s="58">
        <v>5688.94</v>
      </c>
      <c r="J145" s="97">
        <v>0</v>
      </c>
    </row>
    <row r="146" spans="2:10" x14ac:dyDescent="0.25">
      <c r="B146" s="11"/>
      <c r="C146" s="11"/>
      <c r="D146" s="11">
        <v>321</v>
      </c>
      <c r="E146" s="11"/>
      <c r="F146" s="11" t="s">
        <v>46</v>
      </c>
      <c r="G146" s="54">
        <v>0</v>
      </c>
      <c r="H146" s="54">
        <v>0</v>
      </c>
      <c r="I146" s="54">
        <v>5688.94</v>
      </c>
      <c r="J146" s="97">
        <v>0</v>
      </c>
    </row>
    <row r="147" spans="2:10" x14ac:dyDescent="0.25">
      <c r="B147" s="11"/>
      <c r="C147" s="19"/>
      <c r="D147" s="12"/>
      <c r="E147" s="11">
        <v>3212</v>
      </c>
      <c r="F147" s="27" t="s">
        <v>99</v>
      </c>
      <c r="G147" s="82">
        <v>0</v>
      </c>
      <c r="H147" s="82">
        <v>0</v>
      </c>
      <c r="I147" s="82">
        <v>5688.94</v>
      </c>
      <c r="J147" s="98">
        <v>0</v>
      </c>
    </row>
    <row r="148" spans="2:10" ht="15" customHeight="1" x14ac:dyDescent="0.25"/>
    <row r="149" spans="2:10" ht="15" customHeight="1" x14ac:dyDescent="0.25"/>
  </sheetData>
  <mergeCells count="23">
    <mergeCell ref="B2:J2"/>
    <mergeCell ref="B8:D8"/>
    <mergeCell ref="B10:D10"/>
    <mergeCell ref="B9:D9"/>
    <mergeCell ref="B4:J4"/>
    <mergeCell ref="B6:F6"/>
    <mergeCell ref="B7:F7"/>
    <mergeCell ref="B60:D60"/>
    <mergeCell ref="B61:D61"/>
    <mergeCell ref="B135:D135"/>
    <mergeCell ref="B136:D136"/>
    <mergeCell ref="B114:D114"/>
    <mergeCell ref="B115:D115"/>
    <mergeCell ref="B85:D85"/>
    <mergeCell ref="B84:D84"/>
    <mergeCell ref="B96:D96"/>
    <mergeCell ref="B97:D97"/>
    <mergeCell ref="B72:D72"/>
    <mergeCell ref="B73:D73"/>
    <mergeCell ref="B78:D78"/>
    <mergeCell ref="B79:D79"/>
    <mergeCell ref="B66:D66"/>
    <mergeCell ref="B67:D6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Mate Bačić</cp:lastModifiedBy>
  <cp:lastPrinted>2026-02-03T11:38:38Z</cp:lastPrinted>
  <dcterms:created xsi:type="dcterms:W3CDTF">2022-08-12T12:51:27Z</dcterms:created>
  <dcterms:modified xsi:type="dcterms:W3CDTF">2026-03-18T13:05:46Z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